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TA12345" sheetId="1" r:id="rId1"/>
  </sheets>
  <definedNames>
    <definedName name="_Regression_Int" localSheetId="0" hidden="1">1</definedName>
    <definedName name="_xlnm.Print_Area" localSheetId="0">'TA12345'!$C:$AY</definedName>
    <definedName name="Print_Area_MI">'TA12345'!$C$3:$AP$172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<sst xmlns="http://schemas.openxmlformats.org/spreadsheetml/2006/main" count="289" uniqueCount="122">
  <si>
    <t>DEPARTMENTAL</t>
  </si>
  <si>
    <t>DATA SUMMARY</t>
  </si>
  <si>
    <t>DEPARTMENT OF THEATRE/DANCE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</si>
  <si>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</si>
  <si>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</si>
  <si>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</si>
  <si>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</si>
  <si>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</si>
  <si>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</si>
  <si>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</si>
  <si>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</si>
  <si>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</si>
  <si>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</si>
  <si>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</si>
  <si>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</si>
  <si>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</si>
  <si>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</si>
  <si>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</si>
  <si>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</si>
  <si>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</si>
  <si>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</si>
  <si>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</si>
  <si>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Theatre Arts</t>
  </si>
  <si>
    <t>-</t>
  </si>
  <si>
    <t>Musical Theatre</t>
  </si>
  <si>
    <t>Acting</t>
  </si>
  <si>
    <t>Production Design</t>
  </si>
  <si>
    <t>Total</t>
  </si>
  <si>
    <t>2.  2nd Majors</t>
  </si>
  <si>
    <t>3.  Mean Cum GPA For Majors (May)</t>
  </si>
  <si>
    <t>DEPARTMENT OF THEATRE/DANCE (Continued)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</si>
  <si>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</si>
  <si>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</si>
  <si>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</si>
  <si>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</si>
  <si>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</si>
  <si>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</si>
  <si>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</si>
  <si>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</si>
  <si>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</si>
  <si>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</si>
  <si>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</si>
  <si>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</si>
  <si>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Theatre Arts (BA)</t>
  </si>
  <si>
    <t>Theatre Arts (BFA)</t>
  </si>
  <si>
    <t>Musical Theatre (BFA)</t>
  </si>
  <si>
    <t>Acting (BFA)</t>
  </si>
  <si>
    <t>Production Design (BFA)</t>
  </si>
  <si>
    <t>B.  GRADUATE DEGREE STUDENTS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</si>
  <si>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</si>
  <si>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</si>
  <si>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</si>
  <si>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</si>
  <si>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</si>
  <si>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</si>
  <si>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</si>
  <si>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</si>
  <si>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</si>
  <si>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</si>
  <si>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</si>
  <si>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</si>
  <si>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</si>
  <si>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</si>
  <si>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</si>
  <si>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</si>
  <si>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</si>
  <si>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</si>
  <si>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</si>
  <si>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</si>
  <si>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</si>
  <si>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</si>
  <si>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</si>
  <si>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</si>
  <si>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</si>
  <si>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</si>
  <si>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</si>
  <si>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</si>
  <si>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</si>
  <si>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</si>
  <si>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</si>
  <si>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</si>
  <si>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</si>
  <si>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</si>
  <si>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</si>
  <si>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</si>
  <si>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</si>
  <si>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</si>
  <si>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</si>
  <si>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</si>
  <si>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</si>
  <si>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</si>
  <si>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</si>
  <si>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</si>
  <si>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</si>
  <si>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</si>
  <si>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</si>
  <si>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</si>
  <si>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</si>
  <si>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</si>
  <si>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</si>
  <si>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</si>
  <si>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</si>
  <si>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C.  UG MAJORS/FTE FAC (INCL. 2ND MAJORS)</t>
  </si>
  <si>
    <t>4.  Bachelors Degrees Awarded (7/1 - 6/30)</t>
  </si>
  <si>
    <t>2000-01</t>
  </si>
  <si>
    <t>2.  Masters Degrees Awarded (7/1 - 6/30)</t>
  </si>
  <si>
    <t xml:space="preserve"> </t>
  </si>
  <si>
    <t>2001-02</t>
  </si>
  <si>
    <t>2003-04</t>
  </si>
  <si>
    <t>SUNY at Fredonia</t>
  </si>
  <si>
    <t>II.  DEPARTMENTAL WORKLOAD</t>
  </si>
  <si>
    <t>III.  INSTRUCTIONAL FACULTY</t>
  </si>
  <si>
    <t xml:space="preserve">-----  </t>
  </si>
  <si>
    <t>2005-06</t>
  </si>
  <si>
    <t>2004-05</t>
  </si>
  <si>
    <t>2006-07</t>
  </si>
  <si>
    <t>% - University Total</t>
  </si>
  <si>
    <t>3.  University Wide Profiles</t>
  </si>
  <si>
    <t>University Mean</t>
  </si>
  <si>
    <t>Dance</t>
  </si>
  <si>
    <t xml:space="preserve">---- 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</si>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</sst>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left"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7" xfId="0" applyFont="1" applyFill="1" applyBorder="1" applyAlignment="1" applyProtection="1">
      <alignment horizontal="left"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 applyProtection="1">
      <alignment horizontal="left"/>
      <protection/>
    </xf>
    <xf numFmtId="164" fontId="2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19" xfId="0" applyFont="1" applyBorder="1" applyAlignment="1" applyProtection="1">
      <alignment horizontal="center"/>
      <protection/>
    </xf>
    <xf numFmtId="164" fontId="2" fillId="0" borderId="2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9" xfId="0" applyBorder="1" applyAlignment="1">
      <alignment/>
    </xf>
    <xf numFmtId="164" fontId="0" fillId="0" borderId="18" xfId="0" applyBorder="1" applyAlignment="1">
      <alignment/>
    </xf>
    <xf numFmtId="164" fontId="3" fillId="0" borderId="18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7" fontId="2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Y172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5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5.7109375" style="0" hidden="1" customWidth="1"/>
    <col min="20" max="20" width="4.7109375" style="0" hidden="1" customWidth="1"/>
    <col min="21" max="21" width="5.7109375" style="0" hidden="1" customWidth="1"/>
    <col min="22" max="22" width="4.7109375" style="0" hidden="1" customWidth="1"/>
    <col min="23" max="23" width="5.7109375" style="0" hidden="1" customWidth="1"/>
    <col min="24" max="24" width="4.7109375" style="0" hidden="1" customWidth="1"/>
    <col min="25" max="25" width="5.7109375" style="0" hidden="1" customWidth="1"/>
    <col min="26" max="26" width="4.7109375" style="0" hidden="1" customWidth="1"/>
    <col min="27" max="27" width="5.7109375" style="0" hidden="1" customWidth="1"/>
    <col min="28" max="28" width="4.7109375" style="0" hidden="1" customWidth="1"/>
    <col min="29" max="29" width="5.7109375" style="0" hidden="1" customWidth="1"/>
    <col min="30" max="30" width="4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6.140625" style="0" hidden="1" customWidth="1"/>
    <col min="40" max="40" width="2.7109375" style="0" hidden="1" customWidth="1"/>
    <col min="41" max="41" width="5.7109375" style="0" hidden="1" customWidth="1"/>
    <col min="42" max="42" width="2.7109375" style="0" hidden="1" customWidth="1"/>
    <col min="43" max="43" width="5.7109375" style="0" customWidth="1"/>
    <col min="44" max="44" width="2.7109375" style="0" customWidth="1"/>
    <col min="45" max="45" width="5.710937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46" customWidth="1"/>
  </cols>
  <sheetData>
    <row r="3" spans="3:50" ht="12.75">
      <c r="C3" s="1" t="s">
        <v>101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J3" s="2"/>
      <c r="AK3" s="2"/>
      <c r="AL3" s="2"/>
      <c r="AM3" s="15"/>
      <c r="AN3" s="2"/>
      <c r="AO3" s="15"/>
      <c r="AP3" s="2"/>
      <c r="AR3" s="2"/>
      <c r="AT3" s="15"/>
      <c r="AV3" s="15"/>
      <c r="AW3" s="15"/>
      <c r="AX3" s="15" t="s">
        <v>0</v>
      </c>
    </row>
    <row r="4" spans="3:50" ht="12.75">
      <c r="C4" s="1" t="s">
        <v>109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 s="2"/>
      <c r="AK4" s="2"/>
      <c r="AL4" s="2"/>
      <c r="AM4" s="15"/>
      <c r="AN4" s="2"/>
      <c r="AO4" s="15"/>
      <c r="AP4" s="2"/>
      <c r="AR4" s="2"/>
      <c r="AT4" s="15"/>
      <c r="AV4" s="15"/>
      <c r="AW4" s="15"/>
      <c r="AX4" s="15" t="s">
        <v>1</v>
      </c>
    </row>
    <row r="5" spans="3:44" ht="12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3:50" ht="16.5" customHeight="1">
      <c r="C6" s="57" t="s">
        <v>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3:44" ht="12.75" customHeight="1">
      <c r="C7" s="1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2"/>
    </row>
    <row r="8" spans="3:50" ht="15.75">
      <c r="C8" s="58" t="s">
        <v>3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</row>
    <row r="9" spans="3:44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3:51" ht="12.75">
      <c r="C10" s="2"/>
      <c r="D10" s="2"/>
      <c r="E10" s="2"/>
      <c r="F10" s="2"/>
      <c r="G10" s="2"/>
      <c r="H10" s="2"/>
      <c r="I10" s="5" t="s">
        <v>4</v>
      </c>
      <c r="J10" s="2"/>
      <c r="K10" s="5" t="s">
        <v>4</v>
      </c>
      <c r="L10" s="2"/>
      <c r="M10" s="5" t="s">
        <v>4</v>
      </c>
      <c r="N10" s="2"/>
      <c r="O10" s="5" t="s">
        <v>4</v>
      </c>
      <c r="P10" s="2"/>
      <c r="Q10" s="5" t="s">
        <v>4</v>
      </c>
      <c r="R10" s="2"/>
      <c r="S10" s="5" t="s">
        <v>4</v>
      </c>
      <c r="T10" s="2"/>
      <c r="U10" s="5" t="s">
        <v>4</v>
      </c>
      <c r="V10" s="2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2"/>
      <c r="AG10" s="4" t="s">
        <v>4</v>
      </c>
      <c r="AH10" s="4"/>
      <c r="AI10" s="4" t="s">
        <v>4</v>
      </c>
      <c r="AJ10" s="2"/>
      <c r="AK10" s="4" t="s">
        <v>4</v>
      </c>
      <c r="AL10" s="4"/>
      <c r="AM10" s="4" t="s">
        <v>4</v>
      </c>
      <c r="AN10" s="2"/>
      <c r="AO10" s="4" t="s">
        <v>4</v>
      </c>
      <c r="AP10" s="2"/>
      <c r="AQ10" s="4" t="s">
        <v>4</v>
      </c>
      <c r="AR10" s="2"/>
      <c r="AS10" s="4" t="s">
        <v>4</v>
      </c>
      <c r="AT10" s="2"/>
      <c r="AU10" s="4" t="s">
        <v>4</v>
      </c>
      <c r="AV10" s="2"/>
      <c r="AW10" s="4" t="s">
        <v>4</v>
      </c>
      <c r="AY10" s="50" t="s">
        <v>4</v>
      </c>
    </row>
    <row r="11" spans="3:51" ht="13.5" thickBot="1">
      <c r="C11" s="2"/>
      <c r="D11" s="2"/>
      <c r="E11" s="2"/>
      <c r="F11" s="2"/>
      <c r="G11" s="2"/>
      <c r="H11" s="2"/>
      <c r="I11" s="41" t="s">
        <v>5</v>
      </c>
      <c r="J11" s="42"/>
      <c r="K11" s="41" t="s">
        <v>6</v>
      </c>
      <c r="L11" s="42"/>
      <c r="M11" s="41" t="s">
        <v>7</v>
      </c>
      <c r="N11" s="42"/>
      <c r="O11" s="41" t="s">
        <v>8</v>
      </c>
      <c r="P11" s="42"/>
      <c r="Q11" s="41" t="s">
        <v>9</v>
      </c>
      <c r="R11" s="42"/>
      <c r="S11" s="41" t="s">
        <v>10</v>
      </c>
      <c r="T11" s="42"/>
      <c r="U11" s="41" t="s">
        <v>11</v>
      </c>
      <c r="V11" s="42"/>
      <c r="W11" s="43" t="s">
        <v>12</v>
      </c>
      <c r="X11" s="44"/>
      <c r="Y11" s="43" t="s">
        <v>13</v>
      </c>
      <c r="Z11" s="44"/>
      <c r="AA11" s="43" t="s">
        <v>14</v>
      </c>
      <c r="AB11" s="44"/>
      <c r="AC11" s="43" t="s">
        <v>15</v>
      </c>
      <c r="AD11" s="44"/>
      <c r="AE11" s="43" t="s">
        <v>16</v>
      </c>
      <c r="AF11" s="42"/>
      <c r="AG11" s="43" t="s">
        <v>17</v>
      </c>
      <c r="AH11" s="43"/>
      <c r="AI11" s="43" t="s">
        <v>18</v>
      </c>
      <c r="AJ11" s="42"/>
      <c r="AK11" s="8" t="s">
        <v>19</v>
      </c>
      <c r="AL11" s="8"/>
      <c r="AM11" s="23">
        <v>2001</v>
      </c>
      <c r="AN11" s="7"/>
      <c r="AO11" s="23">
        <v>2002</v>
      </c>
      <c r="AP11" s="7"/>
      <c r="AQ11" s="23">
        <v>2004</v>
      </c>
      <c r="AR11" s="7"/>
      <c r="AS11" s="23">
        <v>2005</v>
      </c>
      <c r="AT11" s="7"/>
      <c r="AU11" s="23">
        <v>2006</v>
      </c>
      <c r="AV11" s="7"/>
      <c r="AW11" s="23">
        <v>2007</v>
      </c>
      <c r="AX11" s="53"/>
      <c r="AY11" s="54">
        <v>2008</v>
      </c>
    </row>
    <row r="12" spans="3:49" ht="13.5" thickBot="1">
      <c r="C12" s="24" t="s">
        <v>20</v>
      </c>
      <c r="D12" s="21"/>
      <c r="E12" s="21"/>
      <c r="F12" s="21"/>
      <c r="G12" s="21"/>
      <c r="H12" s="21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3:49" ht="12.75">
      <c r="C13" s="2"/>
      <c r="D13" s="1" t="s">
        <v>21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3:51" ht="12.75">
      <c r="C14" s="2"/>
      <c r="D14" s="1"/>
      <c r="E14" s="1" t="s">
        <v>119</v>
      </c>
      <c r="F14" s="2"/>
      <c r="G14" s="2"/>
      <c r="H14" s="2"/>
      <c r="I14" s="13">
        <v>52</v>
      </c>
      <c r="J14" s="2"/>
      <c r="K14" s="13">
        <v>52</v>
      </c>
      <c r="L14" s="2"/>
      <c r="M14" s="13">
        <v>42</v>
      </c>
      <c r="N14" s="2"/>
      <c r="O14" s="13">
        <v>50</v>
      </c>
      <c r="P14" s="2"/>
      <c r="Q14" s="13">
        <v>45</v>
      </c>
      <c r="R14" s="2"/>
      <c r="S14" s="13">
        <v>45</v>
      </c>
      <c r="T14" s="2"/>
      <c r="U14" s="13">
        <v>56</v>
      </c>
      <c r="V14" s="2"/>
      <c r="W14" s="13">
        <v>63</v>
      </c>
      <c r="X14" s="2"/>
      <c r="Y14" s="13">
        <v>63</v>
      </c>
      <c r="Z14" s="2"/>
      <c r="AA14" s="13">
        <v>64</v>
      </c>
      <c r="AB14" s="2"/>
      <c r="AC14" s="13">
        <v>42</v>
      </c>
      <c r="AD14" s="2"/>
      <c r="AE14" s="13">
        <v>49</v>
      </c>
      <c r="AF14" s="2"/>
      <c r="AG14" s="13">
        <v>51</v>
      </c>
      <c r="AH14" s="13"/>
      <c r="AI14" s="13">
        <v>48</v>
      </c>
      <c r="AJ14" s="2"/>
      <c r="AK14" s="13">
        <v>52</v>
      </c>
      <c r="AL14" s="13"/>
      <c r="AM14" s="13">
        <v>44</v>
      </c>
      <c r="AN14" s="2"/>
      <c r="AO14" s="13">
        <v>43</v>
      </c>
      <c r="AP14" s="2"/>
      <c r="AQ14" s="45" t="s">
        <v>120</v>
      </c>
      <c r="AR14" s="2"/>
      <c r="AS14" s="45" t="s">
        <v>120</v>
      </c>
      <c r="AT14" s="2"/>
      <c r="AU14" s="45" t="s">
        <v>120</v>
      </c>
      <c r="AV14" s="2"/>
      <c r="AW14" s="13">
        <v>3</v>
      </c>
      <c r="AY14" s="46">
        <v>12</v>
      </c>
    </row>
    <row r="15" spans="3:51" ht="12.75">
      <c r="C15" s="2"/>
      <c r="D15" s="1"/>
      <c r="E15" s="1" t="s">
        <v>116</v>
      </c>
      <c r="F15" s="2"/>
      <c r="G15" s="2"/>
      <c r="H15" s="2"/>
      <c r="I15" s="14">
        <v>1.3</v>
      </c>
      <c r="J15" s="14"/>
      <c r="K15" s="14">
        <v>1.2</v>
      </c>
      <c r="L15" s="14"/>
      <c r="M15" s="14">
        <v>1</v>
      </c>
      <c r="N15" s="14"/>
      <c r="O15" s="14">
        <v>1.2</v>
      </c>
      <c r="P15" s="14"/>
      <c r="Q15" s="14">
        <v>1</v>
      </c>
      <c r="R15" s="2"/>
      <c r="S15" s="14">
        <v>1</v>
      </c>
      <c r="T15" s="2"/>
      <c r="U15" s="14">
        <v>1.3</v>
      </c>
      <c r="V15" s="2"/>
      <c r="W15" s="14">
        <v>1.5</v>
      </c>
      <c r="X15" s="14"/>
      <c r="Y15" s="14">
        <v>1.4</v>
      </c>
      <c r="Z15" s="14"/>
      <c r="AA15" s="14">
        <v>1.5</v>
      </c>
      <c r="AB15" s="14"/>
      <c r="AC15" s="14">
        <v>1</v>
      </c>
      <c r="AD15" s="14"/>
      <c r="AE15" s="14">
        <v>1.2</v>
      </c>
      <c r="AF15" s="2"/>
      <c r="AG15" s="14">
        <v>1.1</v>
      </c>
      <c r="AH15" s="14"/>
      <c r="AI15" s="14">
        <v>1</v>
      </c>
      <c r="AJ15" s="2"/>
      <c r="AK15" s="14">
        <v>1.1</v>
      </c>
      <c r="AL15" s="14"/>
      <c r="AM15" s="14">
        <v>0.9</v>
      </c>
      <c r="AN15" s="2"/>
      <c r="AO15" s="14">
        <v>0.9</v>
      </c>
      <c r="AP15" s="2"/>
      <c r="AQ15" s="45" t="s">
        <v>120</v>
      </c>
      <c r="AR15" s="2"/>
      <c r="AS15" s="45" t="s">
        <v>120</v>
      </c>
      <c r="AT15" s="2"/>
      <c r="AU15" s="45" t="s">
        <v>120</v>
      </c>
      <c r="AV15" s="2"/>
      <c r="AW15" s="56">
        <v>0.06</v>
      </c>
      <c r="AY15" s="51">
        <v>0.2</v>
      </c>
    </row>
    <row r="16" spans="3:49" ht="12.75">
      <c r="C16" s="2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3:51" ht="12.75">
      <c r="C17" s="2"/>
      <c r="D17" s="2"/>
      <c r="E17" s="1" t="s">
        <v>22</v>
      </c>
      <c r="F17" s="2"/>
      <c r="G17" s="2"/>
      <c r="H17" s="2"/>
      <c r="I17" s="13">
        <v>52</v>
      </c>
      <c r="J17" s="2"/>
      <c r="K17" s="13">
        <v>52</v>
      </c>
      <c r="L17" s="2"/>
      <c r="M17" s="13">
        <v>42</v>
      </c>
      <c r="N17" s="2"/>
      <c r="O17" s="13">
        <v>50</v>
      </c>
      <c r="P17" s="2"/>
      <c r="Q17" s="13">
        <v>45</v>
      </c>
      <c r="R17" s="2"/>
      <c r="S17" s="13">
        <v>45</v>
      </c>
      <c r="T17" s="2"/>
      <c r="U17" s="13">
        <v>56</v>
      </c>
      <c r="V17" s="2"/>
      <c r="W17" s="13">
        <v>63</v>
      </c>
      <c r="X17" s="2"/>
      <c r="Y17" s="13">
        <v>63</v>
      </c>
      <c r="Z17" s="2"/>
      <c r="AA17" s="13">
        <v>64</v>
      </c>
      <c r="AB17" s="2"/>
      <c r="AC17" s="13">
        <v>42</v>
      </c>
      <c r="AD17" s="2"/>
      <c r="AE17" s="13">
        <v>49</v>
      </c>
      <c r="AF17" s="2"/>
      <c r="AG17" s="13">
        <v>51</v>
      </c>
      <c r="AH17" s="13"/>
      <c r="AI17" s="13">
        <v>48</v>
      </c>
      <c r="AJ17" s="2"/>
      <c r="AK17" s="13">
        <v>52</v>
      </c>
      <c r="AL17" s="13"/>
      <c r="AM17" s="13">
        <v>44</v>
      </c>
      <c r="AN17" s="2"/>
      <c r="AO17" s="13">
        <v>43</v>
      </c>
      <c r="AP17" s="2"/>
      <c r="AQ17" s="13">
        <v>49</v>
      </c>
      <c r="AR17" s="2"/>
      <c r="AS17" s="13">
        <v>56</v>
      </c>
      <c r="AT17" s="2"/>
      <c r="AU17" s="13">
        <v>59</v>
      </c>
      <c r="AV17" s="2"/>
      <c r="AW17" s="13">
        <v>68</v>
      </c>
      <c r="AY17" s="46">
        <v>74</v>
      </c>
    </row>
    <row r="18" spans="3:51" ht="12.75">
      <c r="C18" s="2"/>
      <c r="D18" s="2"/>
      <c r="E18" s="1" t="s">
        <v>116</v>
      </c>
      <c r="F18" s="2"/>
      <c r="G18" s="2"/>
      <c r="H18" s="2"/>
      <c r="I18" s="14">
        <v>1.3</v>
      </c>
      <c r="J18" s="14"/>
      <c r="K18" s="14">
        <v>1.2</v>
      </c>
      <c r="L18" s="14"/>
      <c r="M18" s="14">
        <v>1</v>
      </c>
      <c r="N18" s="14"/>
      <c r="O18" s="14">
        <v>1.2</v>
      </c>
      <c r="P18" s="14"/>
      <c r="Q18" s="14">
        <v>1</v>
      </c>
      <c r="R18" s="2"/>
      <c r="S18" s="14">
        <v>1</v>
      </c>
      <c r="T18" s="2"/>
      <c r="U18" s="14">
        <v>1.3</v>
      </c>
      <c r="V18" s="2"/>
      <c r="W18" s="14">
        <v>1.5</v>
      </c>
      <c r="X18" s="14"/>
      <c r="Y18" s="14">
        <v>1.4</v>
      </c>
      <c r="Z18" s="14"/>
      <c r="AA18" s="14">
        <v>1.5</v>
      </c>
      <c r="AB18" s="14"/>
      <c r="AC18" s="14">
        <v>1</v>
      </c>
      <c r="AD18" s="14"/>
      <c r="AE18" s="14">
        <v>1.2</v>
      </c>
      <c r="AF18" s="2"/>
      <c r="AG18" s="14">
        <v>1.1</v>
      </c>
      <c r="AH18" s="14"/>
      <c r="AI18" s="14">
        <v>1</v>
      </c>
      <c r="AJ18" s="2"/>
      <c r="AK18" s="14">
        <v>1.1</v>
      </c>
      <c r="AL18" s="14"/>
      <c r="AM18" s="14">
        <v>0.9</v>
      </c>
      <c r="AN18" s="2"/>
      <c r="AO18" s="14">
        <v>0.9</v>
      </c>
      <c r="AP18" s="2"/>
      <c r="AQ18" s="14">
        <v>1</v>
      </c>
      <c r="AR18" s="2"/>
      <c r="AS18" s="14">
        <v>1.1</v>
      </c>
      <c r="AT18" s="2"/>
      <c r="AU18" s="14">
        <v>1.2</v>
      </c>
      <c r="AV18" s="2"/>
      <c r="AW18" s="14">
        <v>1.3</v>
      </c>
      <c r="AY18" s="51">
        <v>1.4</v>
      </c>
    </row>
    <row r="19" spans="3:49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3:51" ht="12.75">
      <c r="C20" s="2"/>
      <c r="D20" s="2"/>
      <c r="E20" s="1" t="s">
        <v>24</v>
      </c>
      <c r="F20" s="2"/>
      <c r="G20" s="2"/>
      <c r="H20" s="2"/>
      <c r="I20" s="13">
        <v>29</v>
      </c>
      <c r="J20" s="2"/>
      <c r="K20" s="13">
        <v>31</v>
      </c>
      <c r="L20" s="2"/>
      <c r="M20" s="13">
        <v>27</v>
      </c>
      <c r="N20" s="2"/>
      <c r="O20" s="13">
        <v>24</v>
      </c>
      <c r="P20" s="2"/>
      <c r="Q20" s="13">
        <v>19</v>
      </c>
      <c r="R20" s="2"/>
      <c r="S20" s="13">
        <v>23</v>
      </c>
      <c r="T20" s="2"/>
      <c r="U20" s="13">
        <v>23</v>
      </c>
      <c r="V20" s="2"/>
      <c r="W20" s="13">
        <v>23</v>
      </c>
      <c r="X20" s="2"/>
      <c r="Y20" s="13">
        <v>22</v>
      </c>
      <c r="Z20" s="2"/>
      <c r="AA20" s="13">
        <v>34</v>
      </c>
      <c r="AB20" s="2"/>
      <c r="AC20" s="13">
        <v>32</v>
      </c>
      <c r="AD20" s="2"/>
      <c r="AE20" s="13">
        <v>39</v>
      </c>
      <c r="AF20" s="2"/>
      <c r="AG20" s="13">
        <v>32</v>
      </c>
      <c r="AH20" s="13"/>
      <c r="AI20" s="13">
        <v>37</v>
      </c>
      <c r="AJ20" s="2"/>
      <c r="AK20" s="13">
        <v>30</v>
      </c>
      <c r="AL20" s="13"/>
      <c r="AM20" s="13">
        <v>34</v>
      </c>
      <c r="AN20" s="2"/>
      <c r="AO20" s="13">
        <v>32</v>
      </c>
      <c r="AP20" s="2"/>
      <c r="AQ20" s="13">
        <v>29</v>
      </c>
      <c r="AR20" s="2"/>
      <c r="AS20" s="13">
        <v>31</v>
      </c>
      <c r="AT20" s="2"/>
      <c r="AU20" s="13">
        <v>35</v>
      </c>
      <c r="AV20" s="2"/>
      <c r="AW20" s="13">
        <v>39</v>
      </c>
      <c r="AY20" s="46">
        <v>40</v>
      </c>
    </row>
    <row r="21" spans="3:51" ht="12.75">
      <c r="C21" s="2"/>
      <c r="D21" s="2"/>
      <c r="E21" s="1" t="s">
        <v>116</v>
      </c>
      <c r="F21" s="2"/>
      <c r="G21" s="2"/>
      <c r="H21" s="2"/>
      <c r="I21" s="14">
        <v>0.7</v>
      </c>
      <c r="J21" s="14"/>
      <c r="K21" s="14">
        <v>0.7</v>
      </c>
      <c r="L21" s="14"/>
      <c r="M21" s="14">
        <v>0.6</v>
      </c>
      <c r="N21" s="14"/>
      <c r="O21" s="14">
        <v>0.6</v>
      </c>
      <c r="P21" s="14"/>
      <c r="Q21" s="14">
        <v>0.4</v>
      </c>
      <c r="R21" s="2"/>
      <c r="S21" s="14">
        <v>0.5</v>
      </c>
      <c r="T21" s="2"/>
      <c r="U21" s="14">
        <v>0.5</v>
      </c>
      <c r="V21" s="2"/>
      <c r="W21" s="14">
        <v>0.5</v>
      </c>
      <c r="X21" s="14"/>
      <c r="Y21" s="14">
        <v>0.5</v>
      </c>
      <c r="Z21" s="14"/>
      <c r="AA21" s="14">
        <v>0.8</v>
      </c>
      <c r="AB21" s="14"/>
      <c r="AC21" s="14">
        <v>0.7</v>
      </c>
      <c r="AD21" s="14"/>
      <c r="AE21" s="14">
        <v>0.9</v>
      </c>
      <c r="AF21" s="2"/>
      <c r="AG21" s="14">
        <v>0.7</v>
      </c>
      <c r="AH21" s="14"/>
      <c r="AI21" s="14">
        <v>0.8</v>
      </c>
      <c r="AJ21" s="2"/>
      <c r="AK21" s="14">
        <v>0.6</v>
      </c>
      <c r="AL21" s="14"/>
      <c r="AM21" s="14">
        <v>0.7</v>
      </c>
      <c r="AN21" s="2"/>
      <c r="AO21" s="14">
        <v>0.7</v>
      </c>
      <c r="AP21" s="2"/>
      <c r="AQ21" s="14">
        <v>0.6</v>
      </c>
      <c r="AR21" s="2"/>
      <c r="AS21" s="14">
        <v>0.6</v>
      </c>
      <c r="AT21" s="2"/>
      <c r="AU21" s="14">
        <v>0.7</v>
      </c>
      <c r="AV21" s="2"/>
      <c r="AW21" s="14">
        <v>0.8</v>
      </c>
      <c r="AY21" s="51">
        <v>0.8</v>
      </c>
    </row>
    <row r="22" spans="3:4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3:51" ht="12.75">
      <c r="C23" s="2"/>
      <c r="D23" s="2"/>
      <c r="E23" s="1" t="s">
        <v>25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3">
        <v>22</v>
      </c>
      <c r="Z23" s="2"/>
      <c r="AA23" s="13">
        <v>22</v>
      </c>
      <c r="AB23" s="2"/>
      <c r="AC23" s="13">
        <v>31</v>
      </c>
      <c r="AD23" s="2"/>
      <c r="AE23" s="13">
        <v>25</v>
      </c>
      <c r="AF23" s="2"/>
      <c r="AG23" s="13">
        <v>20</v>
      </c>
      <c r="AH23" s="13"/>
      <c r="AI23" s="13">
        <v>23</v>
      </c>
      <c r="AJ23" s="2"/>
      <c r="AK23" s="13">
        <v>18</v>
      </c>
      <c r="AL23" s="13"/>
      <c r="AM23" s="13">
        <v>26</v>
      </c>
      <c r="AN23" s="2"/>
      <c r="AO23" s="13">
        <v>24</v>
      </c>
      <c r="AP23" s="2"/>
      <c r="AQ23" s="13">
        <v>25</v>
      </c>
      <c r="AR23" s="2"/>
      <c r="AS23" s="13">
        <v>21</v>
      </c>
      <c r="AT23" s="2"/>
      <c r="AU23" s="13">
        <v>25</v>
      </c>
      <c r="AV23" s="2"/>
      <c r="AW23" s="13">
        <v>20</v>
      </c>
      <c r="AY23" s="46">
        <v>25</v>
      </c>
    </row>
    <row r="24" spans="3:51" ht="12.75">
      <c r="C24" s="2"/>
      <c r="D24" s="2"/>
      <c r="E24" s="1" t="s">
        <v>116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4">
        <v>0.5</v>
      </c>
      <c r="Z24" s="14"/>
      <c r="AA24" s="14">
        <v>0.5</v>
      </c>
      <c r="AB24" s="14"/>
      <c r="AC24" s="14">
        <v>0.7</v>
      </c>
      <c r="AD24" s="14"/>
      <c r="AE24" s="14">
        <v>0.6</v>
      </c>
      <c r="AF24" s="14"/>
      <c r="AG24" s="14">
        <v>0.4</v>
      </c>
      <c r="AH24" s="14"/>
      <c r="AI24" s="14">
        <v>0.5</v>
      </c>
      <c r="AJ24" s="2"/>
      <c r="AK24" s="14">
        <v>0.4</v>
      </c>
      <c r="AL24" s="14"/>
      <c r="AM24" s="14">
        <v>0.5</v>
      </c>
      <c r="AN24" s="2"/>
      <c r="AO24" s="14">
        <v>0.5</v>
      </c>
      <c r="AP24" s="2"/>
      <c r="AQ24" s="14">
        <v>0.5</v>
      </c>
      <c r="AR24" s="2"/>
      <c r="AS24" s="14">
        <v>0.4</v>
      </c>
      <c r="AT24" s="2"/>
      <c r="AU24" s="14">
        <v>0.5</v>
      </c>
      <c r="AV24" s="2"/>
      <c r="AW24" s="14">
        <v>0.4</v>
      </c>
      <c r="AY24" s="51">
        <v>0.5</v>
      </c>
    </row>
    <row r="25" spans="3:49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3:51" ht="12.75">
      <c r="C26" s="2"/>
      <c r="D26" s="2"/>
      <c r="E26" s="1" t="s">
        <v>26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3">
        <v>7</v>
      </c>
      <c r="Z26" s="2"/>
      <c r="AA26" s="13">
        <v>10</v>
      </c>
      <c r="AB26" s="2"/>
      <c r="AC26" s="13">
        <v>17</v>
      </c>
      <c r="AD26" s="2"/>
      <c r="AE26" s="13">
        <v>19</v>
      </c>
      <c r="AF26" s="2"/>
      <c r="AG26" s="13">
        <v>17</v>
      </c>
      <c r="AH26" s="13"/>
      <c r="AI26" s="13">
        <v>28</v>
      </c>
      <c r="AJ26" s="2"/>
      <c r="AK26" s="13">
        <v>29</v>
      </c>
      <c r="AL26" s="13"/>
      <c r="AM26" s="13">
        <v>31</v>
      </c>
      <c r="AN26" s="2"/>
      <c r="AO26" s="13">
        <v>30</v>
      </c>
      <c r="AP26" s="2"/>
      <c r="AQ26" s="13">
        <v>34</v>
      </c>
      <c r="AR26" s="2"/>
      <c r="AS26" s="13">
        <v>31</v>
      </c>
      <c r="AT26" s="2"/>
      <c r="AU26" s="13">
        <v>28</v>
      </c>
      <c r="AV26" s="2"/>
      <c r="AW26" s="13">
        <v>25</v>
      </c>
      <c r="AY26" s="46">
        <v>22</v>
      </c>
    </row>
    <row r="27" spans="3:51" ht="12.75">
      <c r="C27" s="2"/>
      <c r="D27" s="2"/>
      <c r="E27" s="1" t="s">
        <v>116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4">
        <v>0.2</v>
      </c>
      <c r="Z27" s="14"/>
      <c r="AA27" s="14">
        <v>0.2</v>
      </c>
      <c r="AB27" s="14"/>
      <c r="AC27" s="14">
        <v>0.4</v>
      </c>
      <c r="AD27" s="14"/>
      <c r="AE27" s="14">
        <v>0.4</v>
      </c>
      <c r="AF27" s="14"/>
      <c r="AG27" s="14">
        <v>0.4</v>
      </c>
      <c r="AH27" s="14"/>
      <c r="AI27" s="14">
        <v>0.6</v>
      </c>
      <c r="AJ27" s="14"/>
      <c r="AK27" s="14">
        <v>0.6</v>
      </c>
      <c r="AL27" s="14"/>
      <c r="AM27" s="14">
        <v>0.6</v>
      </c>
      <c r="AN27" s="14"/>
      <c r="AO27" s="14">
        <v>0.6</v>
      </c>
      <c r="AP27" s="14"/>
      <c r="AQ27" s="14">
        <v>0.7</v>
      </c>
      <c r="AR27" s="14"/>
      <c r="AS27" s="14">
        <v>0.6</v>
      </c>
      <c r="AT27" s="14"/>
      <c r="AU27" s="14">
        <v>0.6</v>
      </c>
      <c r="AV27" s="14"/>
      <c r="AW27" s="14">
        <v>0.5</v>
      </c>
      <c r="AY27" s="51">
        <v>0.4</v>
      </c>
    </row>
    <row r="28" spans="3:49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3:51" ht="12.75">
      <c r="C29" s="2"/>
      <c r="D29" s="2"/>
      <c r="E29" s="1" t="s">
        <v>27</v>
      </c>
      <c r="F29" s="2"/>
      <c r="G29" s="2"/>
      <c r="H29" s="2"/>
      <c r="I29" s="17">
        <v>91</v>
      </c>
      <c r="J29" s="2"/>
      <c r="K29" s="13">
        <v>100</v>
      </c>
      <c r="L29" s="2"/>
      <c r="M29" s="13">
        <v>93</v>
      </c>
      <c r="N29" s="2"/>
      <c r="O29" s="13">
        <v>98</v>
      </c>
      <c r="P29" s="2"/>
      <c r="Q29" s="13">
        <v>94</v>
      </c>
      <c r="R29" s="2"/>
      <c r="S29" s="13">
        <v>91</v>
      </c>
      <c r="T29" s="2"/>
      <c r="U29" s="13">
        <v>109</v>
      </c>
      <c r="V29" s="2"/>
      <c r="W29" s="13">
        <v>123</v>
      </c>
      <c r="X29" s="2"/>
      <c r="Y29" s="13">
        <v>131</v>
      </c>
      <c r="Z29" s="2"/>
      <c r="AA29" s="13">
        <v>133</v>
      </c>
      <c r="AB29" s="2"/>
      <c r="AC29" s="13">
        <v>122</v>
      </c>
      <c r="AD29" s="2"/>
      <c r="AE29" s="13">
        <v>132</v>
      </c>
      <c r="AF29" s="2"/>
      <c r="AG29" s="13">
        <v>120</v>
      </c>
      <c r="AH29" s="13"/>
      <c r="AI29" s="13">
        <v>136</v>
      </c>
      <c r="AJ29" s="2"/>
      <c r="AK29" s="13">
        <v>129</v>
      </c>
      <c r="AL29" s="13"/>
      <c r="AM29" s="13">
        <f>AM17+AM20+AM23+AM26</f>
        <v>135</v>
      </c>
      <c r="AN29" s="2"/>
      <c r="AO29" s="13">
        <f>AO17+AO20+AO23+AO26</f>
        <v>129</v>
      </c>
      <c r="AP29" s="2"/>
      <c r="AQ29" s="13">
        <f>AQ17+AQ20+AQ23+AQ26</f>
        <v>137</v>
      </c>
      <c r="AR29" s="2"/>
      <c r="AS29" s="13">
        <f>AS17+AS20+AS23+AS26</f>
        <v>139</v>
      </c>
      <c r="AT29" s="2"/>
      <c r="AU29" s="13">
        <f>AU17+AU20+AU23+AU26</f>
        <v>147</v>
      </c>
      <c r="AV29" s="2"/>
      <c r="AW29" s="13">
        <f>AW17+AW20+AW23+AW26+AW14</f>
        <v>155</v>
      </c>
      <c r="AY29" s="46">
        <v>173</v>
      </c>
    </row>
    <row r="30" spans="3:51" ht="12.75">
      <c r="C30" s="2"/>
      <c r="D30" s="2"/>
      <c r="E30" s="1" t="s">
        <v>116</v>
      </c>
      <c r="F30" s="2"/>
      <c r="G30" s="2"/>
      <c r="H30" s="2"/>
      <c r="I30" s="14">
        <v>2.2</v>
      </c>
      <c r="J30" s="14"/>
      <c r="K30" s="14">
        <v>2.3</v>
      </c>
      <c r="L30" s="14"/>
      <c r="M30" s="14">
        <v>2.2</v>
      </c>
      <c r="N30" s="14"/>
      <c r="O30" s="14">
        <v>2.4</v>
      </c>
      <c r="P30" s="14"/>
      <c r="Q30" s="14">
        <v>2.1</v>
      </c>
      <c r="R30" s="2"/>
      <c r="S30" s="14">
        <v>2</v>
      </c>
      <c r="T30" s="2"/>
      <c r="U30" s="14">
        <v>2.5</v>
      </c>
      <c r="V30" s="2"/>
      <c r="W30" s="14">
        <v>2.9</v>
      </c>
      <c r="X30" s="14"/>
      <c r="Y30" s="14">
        <v>3</v>
      </c>
      <c r="Z30" s="14"/>
      <c r="AA30" s="14">
        <v>3.1</v>
      </c>
      <c r="AB30" s="14"/>
      <c r="AC30" s="14">
        <v>2.8</v>
      </c>
      <c r="AD30" s="14"/>
      <c r="AE30" s="14">
        <v>3.1</v>
      </c>
      <c r="AF30" s="2"/>
      <c r="AG30" s="14">
        <v>2.6</v>
      </c>
      <c r="AH30" s="14"/>
      <c r="AI30" s="14">
        <f>AI18+AI21+AI24+AI27</f>
        <v>2.9</v>
      </c>
      <c r="AJ30" s="14"/>
      <c r="AK30" s="14">
        <f>AK18+AK21+AK24+AK27</f>
        <v>2.7</v>
      </c>
      <c r="AL30" s="14"/>
      <c r="AM30" s="14">
        <f>AM18+AM21+AM24+AM27</f>
        <v>2.7</v>
      </c>
      <c r="AN30" s="2"/>
      <c r="AO30" s="14">
        <f>AO18+AO21+AO24+AO27</f>
        <v>2.7</v>
      </c>
      <c r="AP30" s="14"/>
      <c r="AQ30" s="14">
        <f>AQ18+AQ21+AQ24+AQ27</f>
        <v>2.8</v>
      </c>
      <c r="AR30" s="2"/>
      <c r="AS30" s="14">
        <v>2.8</v>
      </c>
      <c r="AT30" s="2"/>
      <c r="AU30" s="14">
        <v>2.9</v>
      </c>
      <c r="AV30" s="2"/>
      <c r="AW30" s="14">
        <v>3.1</v>
      </c>
      <c r="AY30" s="51">
        <v>3.3</v>
      </c>
    </row>
    <row r="31" spans="3:49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3:49" ht="12.75">
      <c r="C32" s="2"/>
      <c r="D32" s="1" t="s">
        <v>28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3:51" ht="12.75">
      <c r="C33" s="2"/>
      <c r="D33" s="1"/>
      <c r="E33" s="1" t="s">
        <v>119</v>
      </c>
      <c r="F33" s="2"/>
      <c r="G33" s="2"/>
      <c r="H33" s="2"/>
      <c r="I33" s="2"/>
      <c r="J33" s="2"/>
      <c r="K33" s="2"/>
      <c r="L33" s="2"/>
      <c r="M33" s="13">
        <v>1</v>
      </c>
      <c r="N33" s="2"/>
      <c r="O33" s="13">
        <v>1</v>
      </c>
      <c r="P33" s="2"/>
      <c r="Q33" s="13">
        <v>3</v>
      </c>
      <c r="R33" s="2"/>
      <c r="S33" s="13">
        <v>2</v>
      </c>
      <c r="T33" s="2"/>
      <c r="U33" s="13">
        <v>2</v>
      </c>
      <c r="V33" s="2"/>
      <c r="W33" s="13">
        <v>5</v>
      </c>
      <c r="X33" s="2"/>
      <c r="Y33" s="13">
        <v>10</v>
      </c>
      <c r="Z33" s="2"/>
      <c r="AA33" s="13">
        <v>9</v>
      </c>
      <c r="AB33" s="2"/>
      <c r="AC33" s="13">
        <v>6</v>
      </c>
      <c r="AD33" s="2"/>
      <c r="AE33" s="13">
        <v>6</v>
      </c>
      <c r="AF33" s="2"/>
      <c r="AG33" s="13">
        <v>3</v>
      </c>
      <c r="AH33" s="13"/>
      <c r="AI33" s="13">
        <v>3</v>
      </c>
      <c r="AJ33" s="2"/>
      <c r="AK33" s="13">
        <v>5</v>
      </c>
      <c r="AL33" s="13"/>
      <c r="AM33" s="13">
        <v>5</v>
      </c>
      <c r="AN33" s="2"/>
      <c r="AO33" s="13">
        <v>3</v>
      </c>
      <c r="AP33" s="2"/>
      <c r="AQ33" s="45" t="s">
        <v>120</v>
      </c>
      <c r="AR33" s="2"/>
      <c r="AS33" s="45" t="s">
        <v>120</v>
      </c>
      <c r="AT33" s="2"/>
      <c r="AU33" s="45" t="s">
        <v>120</v>
      </c>
      <c r="AV33" s="2"/>
      <c r="AW33" s="13">
        <v>2</v>
      </c>
      <c r="AY33" s="46">
        <v>6</v>
      </c>
    </row>
    <row r="34" spans="3:51" ht="12.75">
      <c r="C34" s="2"/>
      <c r="D34" s="2"/>
      <c r="E34" s="1" t="s">
        <v>22</v>
      </c>
      <c r="F34" s="2"/>
      <c r="G34" s="2"/>
      <c r="H34" s="2"/>
      <c r="I34" s="2"/>
      <c r="J34" s="2"/>
      <c r="K34" s="2"/>
      <c r="L34" s="2"/>
      <c r="M34" s="13">
        <v>1</v>
      </c>
      <c r="N34" s="2"/>
      <c r="O34" s="13">
        <v>1</v>
      </c>
      <c r="P34" s="2"/>
      <c r="Q34" s="13">
        <v>3</v>
      </c>
      <c r="R34" s="2"/>
      <c r="S34" s="13">
        <v>2</v>
      </c>
      <c r="T34" s="2"/>
      <c r="U34" s="13">
        <v>2</v>
      </c>
      <c r="V34" s="2"/>
      <c r="W34" s="13">
        <v>5</v>
      </c>
      <c r="X34" s="2"/>
      <c r="Y34" s="13">
        <v>10</v>
      </c>
      <c r="Z34" s="2"/>
      <c r="AA34" s="13">
        <v>9</v>
      </c>
      <c r="AB34" s="2"/>
      <c r="AC34" s="13">
        <v>6</v>
      </c>
      <c r="AD34" s="2"/>
      <c r="AE34" s="13">
        <v>6</v>
      </c>
      <c r="AF34" s="2"/>
      <c r="AG34" s="13">
        <v>3</v>
      </c>
      <c r="AH34" s="13"/>
      <c r="AI34" s="13">
        <v>3</v>
      </c>
      <c r="AJ34" s="2"/>
      <c r="AK34" s="13">
        <v>5</v>
      </c>
      <c r="AL34" s="13"/>
      <c r="AM34" s="13">
        <v>5</v>
      </c>
      <c r="AN34" s="2"/>
      <c r="AO34" s="13">
        <v>3</v>
      </c>
      <c r="AP34" s="2"/>
      <c r="AQ34" s="13">
        <v>5</v>
      </c>
      <c r="AR34" s="2"/>
      <c r="AS34" s="13">
        <v>5</v>
      </c>
      <c r="AT34" s="2"/>
      <c r="AU34" s="13">
        <v>9</v>
      </c>
      <c r="AV34" s="2"/>
      <c r="AW34" s="13">
        <v>9</v>
      </c>
      <c r="AY34" s="46">
        <v>4</v>
      </c>
    </row>
    <row r="35" spans="3:51" ht="12.75">
      <c r="C35" s="2"/>
      <c r="D35" s="2"/>
      <c r="E35" s="1" t="s">
        <v>24</v>
      </c>
      <c r="F35" s="2"/>
      <c r="G35" s="2"/>
      <c r="H35" s="2"/>
      <c r="I35" s="2"/>
      <c r="J35" s="2"/>
      <c r="K35" s="2"/>
      <c r="L35" s="2"/>
      <c r="M35" s="13">
        <v>0</v>
      </c>
      <c r="N35" s="2"/>
      <c r="O35" s="13">
        <v>0</v>
      </c>
      <c r="P35" s="2"/>
      <c r="Q35" s="13">
        <v>0</v>
      </c>
      <c r="R35" s="2"/>
      <c r="S35" s="13">
        <v>0</v>
      </c>
      <c r="T35" s="2"/>
      <c r="U35" s="13">
        <v>0</v>
      </c>
      <c r="V35" s="2"/>
      <c r="W35" s="13">
        <v>0</v>
      </c>
      <c r="X35" s="2"/>
      <c r="Y35" s="13">
        <v>1</v>
      </c>
      <c r="Z35" s="2"/>
      <c r="AA35" s="13">
        <v>1</v>
      </c>
      <c r="AB35" s="2"/>
      <c r="AC35" s="13">
        <v>0</v>
      </c>
      <c r="AD35" s="2"/>
      <c r="AE35" s="13">
        <v>0</v>
      </c>
      <c r="AF35" s="2"/>
      <c r="AG35" s="13">
        <v>0</v>
      </c>
      <c r="AH35" s="13"/>
      <c r="AI35" s="13">
        <v>0</v>
      </c>
      <c r="AJ35" s="2"/>
      <c r="AK35" s="13">
        <v>0</v>
      </c>
      <c r="AL35" s="13"/>
      <c r="AM35" s="13">
        <v>0</v>
      </c>
      <c r="AN35" s="2"/>
      <c r="AO35" s="13">
        <v>0</v>
      </c>
      <c r="AP35" s="2"/>
      <c r="AQ35" s="13">
        <v>0</v>
      </c>
      <c r="AR35" s="2"/>
      <c r="AS35" s="13">
        <v>0</v>
      </c>
      <c r="AT35" s="2"/>
      <c r="AU35" s="13">
        <v>0</v>
      </c>
      <c r="AV35" s="2"/>
      <c r="AW35" s="13">
        <v>0</v>
      </c>
      <c r="AY35" s="46">
        <v>0</v>
      </c>
    </row>
    <row r="36" spans="3:51" ht="12.75">
      <c r="C36" s="2"/>
      <c r="D36" s="2"/>
      <c r="E36" s="1" t="s">
        <v>25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3">
        <v>0</v>
      </c>
      <c r="Z36" s="2"/>
      <c r="AA36" s="13">
        <v>0</v>
      </c>
      <c r="AB36" s="2"/>
      <c r="AC36" s="13">
        <v>0</v>
      </c>
      <c r="AD36" s="2"/>
      <c r="AE36" s="13">
        <v>0</v>
      </c>
      <c r="AF36" s="2"/>
      <c r="AG36" s="13">
        <v>0</v>
      </c>
      <c r="AH36" s="13"/>
      <c r="AI36" s="13">
        <v>0</v>
      </c>
      <c r="AJ36" s="2"/>
      <c r="AK36" s="13">
        <v>0</v>
      </c>
      <c r="AL36" s="13"/>
      <c r="AM36" s="13">
        <v>0</v>
      </c>
      <c r="AN36" s="2"/>
      <c r="AO36" s="13">
        <v>0</v>
      </c>
      <c r="AP36" s="2"/>
      <c r="AQ36" s="13">
        <v>2</v>
      </c>
      <c r="AR36" s="2"/>
      <c r="AS36" s="13">
        <v>2</v>
      </c>
      <c r="AT36" s="2"/>
      <c r="AU36" s="13">
        <v>1</v>
      </c>
      <c r="AV36" s="2"/>
      <c r="AW36" s="13">
        <v>0</v>
      </c>
      <c r="AY36" s="46">
        <v>0</v>
      </c>
    </row>
    <row r="37" spans="3:51" ht="12.75">
      <c r="C37" s="2"/>
      <c r="D37" s="2"/>
      <c r="E37" s="1" t="s">
        <v>26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3">
        <v>0</v>
      </c>
      <c r="Z37" s="2"/>
      <c r="AA37" s="13">
        <v>0</v>
      </c>
      <c r="AB37" s="2"/>
      <c r="AC37" s="13">
        <v>0</v>
      </c>
      <c r="AD37" s="2"/>
      <c r="AE37" s="13">
        <v>0</v>
      </c>
      <c r="AF37" s="2"/>
      <c r="AG37" s="13">
        <v>0</v>
      </c>
      <c r="AH37" s="13"/>
      <c r="AI37" s="13">
        <v>0</v>
      </c>
      <c r="AJ37" s="2"/>
      <c r="AK37" s="13">
        <v>0</v>
      </c>
      <c r="AL37" s="13"/>
      <c r="AM37" s="13">
        <v>1</v>
      </c>
      <c r="AN37" s="2"/>
      <c r="AO37" s="13">
        <v>1</v>
      </c>
      <c r="AP37" s="2"/>
      <c r="AQ37" s="13">
        <v>0</v>
      </c>
      <c r="AR37" s="2"/>
      <c r="AS37" s="13">
        <v>0</v>
      </c>
      <c r="AT37" s="2"/>
      <c r="AU37" s="13">
        <v>0</v>
      </c>
      <c r="AV37" s="2"/>
      <c r="AW37" s="13">
        <v>0</v>
      </c>
      <c r="AY37" s="46">
        <v>0</v>
      </c>
    </row>
    <row r="38" spans="3:51" ht="12.75">
      <c r="C38" s="2"/>
      <c r="D38" s="2"/>
      <c r="E38" s="1" t="s">
        <v>27</v>
      </c>
      <c r="F38" s="2"/>
      <c r="G38" s="2"/>
      <c r="H38" s="2"/>
      <c r="I38" s="2"/>
      <c r="J38" s="2"/>
      <c r="K38" s="2"/>
      <c r="L38" s="2"/>
      <c r="M38" s="13">
        <v>1</v>
      </c>
      <c r="N38" s="2"/>
      <c r="O38" s="13">
        <v>1</v>
      </c>
      <c r="P38" s="2"/>
      <c r="Q38" s="13">
        <v>3</v>
      </c>
      <c r="R38" s="2"/>
      <c r="S38" s="13">
        <v>2</v>
      </c>
      <c r="T38" s="2"/>
      <c r="U38" s="13">
        <v>2</v>
      </c>
      <c r="V38" s="2"/>
      <c r="W38" s="13">
        <v>5</v>
      </c>
      <c r="X38" s="2"/>
      <c r="Y38" s="13">
        <v>11</v>
      </c>
      <c r="Z38" s="2"/>
      <c r="AA38" s="13">
        <v>11</v>
      </c>
      <c r="AB38" s="2"/>
      <c r="AC38" s="13">
        <v>7</v>
      </c>
      <c r="AD38" s="2"/>
      <c r="AE38" s="13">
        <v>6</v>
      </c>
      <c r="AF38" s="2"/>
      <c r="AG38" s="13">
        <v>3</v>
      </c>
      <c r="AH38" s="13"/>
      <c r="AI38" s="13">
        <v>3</v>
      </c>
      <c r="AJ38" s="2"/>
      <c r="AK38" s="13">
        <v>5</v>
      </c>
      <c r="AL38" s="13"/>
      <c r="AM38" s="13">
        <f>SUM(AM34:AM37)</f>
        <v>6</v>
      </c>
      <c r="AN38" s="2"/>
      <c r="AO38" s="13">
        <f>SUM(AO34:AO37)</f>
        <v>4</v>
      </c>
      <c r="AP38" s="2"/>
      <c r="AQ38" s="13">
        <f>SUM(AQ34:AQ37)</f>
        <v>7</v>
      </c>
      <c r="AR38" s="2"/>
      <c r="AS38" s="13">
        <f>SUM(AS34:AS37)</f>
        <v>7</v>
      </c>
      <c r="AT38" s="2"/>
      <c r="AU38" s="13">
        <f>SUM(AU34:AU37)</f>
        <v>10</v>
      </c>
      <c r="AV38" s="2"/>
      <c r="AW38" s="13">
        <f>SUM(AW33:AW37)</f>
        <v>11</v>
      </c>
      <c r="AY38" s="46">
        <v>10</v>
      </c>
    </row>
    <row r="39" spans="3:49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3:49" ht="12.75">
      <c r="C40" s="2"/>
      <c r="D40" s="1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3:51" ht="12.75">
      <c r="C41" s="2"/>
      <c r="D41" s="1"/>
      <c r="E41" s="1" t="s">
        <v>119</v>
      </c>
      <c r="F41" s="2"/>
      <c r="G41" s="2"/>
      <c r="H41" s="2"/>
      <c r="I41" s="2"/>
      <c r="J41" s="2"/>
      <c r="K41" s="2"/>
      <c r="L41" s="2"/>
      <c r="M41" s="13">
        <v>1</v>
      </c>
      <c r="N41" s="2"/>
      <c r="O41" s="13">
        <v>1</v>
      </c>
      <c r="P41" s="2"/>
      <c r="Q41" s="13">
        <v>3</v>
      </c>
      <c r="R41" s="2"/>
      <c r="S41" s="13">
        <v>2</v>
      </c>
      <c r="T41" s="2"/>
      <c r="U41" s="13">
        <v>2</v>
      </c>
      <c r="V41" s="2"/>
      <c r="W41" s="13">
        <v>5</v>
      </c>
      <c r="X41" s="2"/>
      <c r="Y41" s="13">
        <v>10</v>
      </c>
      <c r="Z41" s="2"/>
      <c r="AA41" s="13">
        <v>9</v>
      </c>
      <c r="AB41" s="2"/>
      <c r="AC41" s="13">
        <v>6</v>
      </c>
      <c r="AD41" s="2"/>
      <c r="AE41" s="13">
        <v>6</v>
      </c>
      <c r="AF41" s="2"/>
      <c r="AG41" s="13">
        <v>3</v>
      </c>
      <c r="AH41" s="13"/>
      <c r="AI41" s="13">
        <v>3</v>
      </c>
      <c r="AJ41" s="2"/>
      <c r="AK41" s="13">
        <v>5</v>
      </c>
      <c r="AL41" s="13"/>
      <c r="AM41" s="13">
        <v>5</v>
      </c>
      <c r="AN41" s="2"/>
      <c r="AO41" s="13">
        <v>3</v>
      </c>
      <c r="AP41" s="2"/>
      <c r="AQ41" s="45" t="s">
        <v>120</v>
      </c>
      <c r="AR41" s="2"/>
      <c r="AS41" s="45" t="s">
        <v>120</v>
      </c>
      <c r="AT41" s="2"/>
      <c r="AU41" s="45" t="s">
        <v>120</v>
      </c>
      <c r="AV41" s="2"/>
      <c r="AW41" s="18">
        <v>2.54</v>
      </c>
      <c r="AY41" s="55">
        <v>2.9</v>
      </c>
    </row>
    <row r="42" spans="3:51" ht="12.75">
      <c r="C42" s="18"/>
      <c r="D42" s="2"/>
      <c r="E42" s="1" t="s">
        <v>22</v>
      </c>
      <c r="F42" s="2"/>
      <c r="G42" s="2"/>
      <c r="H42" s="18"/>
      <c r="I42" s="18">
        <v>2.55</v>
      </c>
      <c r="J42" s="18"/>
      <c r="K42" s="18">
        <v>2.5</v>
      </c>
      <c r="L42" s="18"/>
      <c r="M42" s="18">
        <v>2.43</v>
      </c>
      <c r="N42" s="18"/>
      <c r="O42" s="18">
        <v>2.75</v>
      </c>
      <c r="P42" s="18"/>
      <c r="Q42" s="18">
        <v>2.49</v>
      </c>
      <c r="R42" s="2"/>
      <c r="S42" s="18">
        <v>2.43</v>
      </c>
      <c r="T42" s="2"/>
      <c r="U42" s="18">
        <v>2.69</v>
      </c>
      <c r="V42" s="2"/>
      <c r="W42" s="18">
        <v>2.65</v>
      </c>
      <c r="X42" s="18"/>
      <c r="Y42" s="18">
        <v>2.6</v>
      </c>
      <c r="Z42" s="18"/>
      <c r="AA42" s="18">
        <v>2.66</v>
      </c>
      <c r="AB42" s="18"/>
      <c r="AC42" s="18">
        <v>2.64</v>
      </c>
      <c r="AD42" s="18"/>
      <c r="AE42" s="18">
        <v>2.57</v>
      </c>
      <c r="AF42" s="2"/>
      <c r="AG42" s="18">
        <v>2.6</v>
      </c>
      <c r="AH42" s="18"/>
      <c r="AI42" s="18">
        <v>2.58</v>
      </c>
      <c r="AJ42" s="2"/>
      <c r="AK42" s="18">
        <v>2.77</v>
      </c>
      <c r="AL42" s="18"/>
      <c r="AM42" s="18">
        <v>2.76</v>
      </c>
      <c r="AN42" s="2"/>
      <c r="AO42" s="18">
        <v>2.83</v>
      </c>
      <c r="AP42" s="2"/>
      <c r="AQ42" s="18">
        <v>2.78</v>
      </c>
      <c r="AR42" s="2"/>
      <c r="AS42" s="18">
        <v>2.85</v>
      </c>
      <c r="AT42" s="2"/>
      <c r="AU42" s="18">
        <v>2.83</v>
      </c>
      <c r="AV42" s="2"/>
      <c r="AW42" s="18">
        <v>2.79</v>
      </c>
      <c r="AY42" s="55">
        <v>2.71</v>
      </c>
    </row>
    <row r="43" spans="3:51" ht="12.75">
      <c r="C43" s="2"/>
      <c r="D43" s="2"/>
      <c r="E43" s="1" t="s">
        <v>24</v>
      </c>
      <c r="F43" s="2"/>
      <c r="G43" s="2"/>
      <c r="H43" s="2"/>
      <c r="I43" s="18">
        <v>2.94</v>
      </c>
      <c r="J43" s="18"/>
      <c r="K43" s="18">
        <v>2.84</v>
      </c>
      <c r="L43" s="18"/>
      <c r="M43" s="18">
        <v>2.91</v>
      </c>
      <c r="N43" s="18"/>
      <c r="O43" s="18">
        <v>2.75</v>
      </c>
      <c r="P43" s="18"/>
      <c r="Q43" s="18">
        <v>2.94</v>
      </c>
      <c r="R43" s="2"/>
      <c r="S43" s="18">
        <v>2.87</v>
      </c>
      <c r="T43" s="2"/>
      <c r="U43" s="18">
        <v>2.86</v>
      </c>
      <c r="V43" s="2"/>
      <c r="W43" s="18">
        <v>2.96</v>
      </c>
      <c r="X43" s="18"/>
      <c r="Y43" s="18">
        <v>2.82</v>
      </c>
      <c r="Z43" s="18"/>
      <c r="AA43" s="18">
        <v>2.91</v>
      </c>
      <c r="AB43" s="18"/>
      <c r="AC43" s="18">
        <v>2.87</v>
      </c>
      <c r="AD43" s="18"/>
      <c r="AE43" s="18">
        <v>2.79</v>
      </c>
      <c r="AF43" s="2"/>
      <c r="AG43" s="18">
        <v>2.92</v>
      </c>
      <c r="AH43" s="18"/>
      <c r="AI43" s="18">
        <v>3.07</v>
      </c>
      <c r="AJ43" s="2"/>
      <c r="AK43" s="18">
        <v>3.23</v>
      </c>
      <c r="AL43" s="18"/>
      <c r="AM43" s="18">
        <v>3.25</v>
      </c>
      <c r="AN43" s="2"/>
      <c r="AO43" s="18">
        <v>3.31</v>
      </c>
      <c r="AP43" s="2"/>
      <c r="AQ43" s="18">
        <v>3.38</v>
      </c>
      <c r="AR43" s="2"/>
      <c r="AS43" s="18">
        <v>3.39</v>
      </c>
      <c r="AT43" s="2"/>
      <c r="AU43" s="18">
        <v>3.42</v>
      </c>
      <c r="AV43" s="2"/>
      <c r="AW43" s="18">
        <v>3.38</v>
      </c>
      <c r="AY43" s="55">
        <v>3.5</v>
      </c>
    </row>
    <row r="44" spans="3:51" ht="12.75">
      <c r="C44" s="2"/>
      <c r="D44" s="2"/>
      <c r="E44" s="1" t="s">
        <v>25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8">
        <v>3.04</v>
      </c>
      <c r="Z44" s="18"/>
      <c r="AA44" s="18">
        <v>2.92</v>
      </c>
      <c r="AB44" s="18"/>
      <c r="AC44" s="18">
        <v>2.95</v>
      </c>
      <c r="AD44" s="18"/>
      <c r="AE44" s="18">
        <v>2.97</v>
      </c>
      <c r="AF44" s="18"/>
      <c r="AG44" s="18">
        <v>2.77</v>
      </c>
      <c r="AH44" s="18"/>
      <c r="AI44" s="18">
        <v>3.11</v>
      </c>
      <c r="AJ44" s="18"/>
      <c r="AK44" s="18">
        <v>2.86</v>
      </c>
      <c r="AL44" s="18"/>
      <c r="AM44" s="18">
        <v>3.07</v>
      </c>
      <c r="AN44" s="18"/>
      <c r="AO44" s="18">
        <v>3.04</v>
      </c>
      <c r="AP44" s="18"/>
      <c r="AQ44" s="18">
        <v>3.11</v>
      </c>
      <c r="AR44" s="18"/>
      <c r="AS44" s="18">
        <v>3.16</v>
      </c>
      <c r="AT44" s="18"/>
      <c r="AU44" s="18">
        <v>3.23</v>
      </c>
      <c r="AV44" s="18"/>
      <c r="AW44" s="18">
        <v>3.14</v>
      </c>
      <c r="AY44" s="55">
        <v>3.2</v>
      </c>
    </row>
    <row r="45" spans="3:51" ht="12.75">
      <c r="C45" s="2"/>
      <c r="D45" s="2"/>
      <c r="E45" s="1" t="s">
        <v>26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8">
        <v>2.92</v>
      </c>
      <c r="Z45" s="18"/>
      <c r="AA45" s="18">
        <v>3.08</v>
      </c>
      <c r="AB45" s="18"/>
      <c r="AC45" s="18">
        <v>3.04</v>
      </c>
      <c r="AD45" s="18"/>
      <c r="AE45" s="18">
        <v>2.96</v>
      </c>
      <c r="AF45" s="18"/>
      <c r="AG45" s="18">
        <v>2.95</v>
      </c>
      <c r="AH45" s="18"/>
      <c r="AI45" s="18">
        <v>2.95</v>
      </c>
      <c r="AJ45" s="18"/>
      <c r="AK45" s="18">
        <v>2.82</v>
      </c>
      <c r="AL45" s="18"/>
      <c r="AM45" s="18">
        <v>2.85</v>
      </c>
      <c r="AN45" s="18"/>
      <c r="AO45" s="18">
        <v>2.89</v>
      </c>
      <c r="AP45" s="18"/>
      <c r="AQ45" s="18">
        <v>3.11</v>
      </c>
      <c r="AR45" s="18"/>
      <c r="AS45" s="18">
        <v>3.05</v>
      </c>
      <c r="AT45" s="18"/>
      <c r="AU45" s="18">
        <v>3.09</v>
      </c>
      <c r="AV45" s="18"/>
      <c r="AW45" s="18">
        <v>2.98</v>
      </c>
      <c r="AY45" s="55">
        <v>3.11</v>
      </c>
    </row>
    <row r="46" spans="3:51" ht="12.75">
      <c r="C46" s="18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"/>
      <c r="S46" s="18"/>
      <c r="T46" s="2"/>
      <c r="U46" s="18"/>
      <c r="V46" s="2"/>
      <c r="W46" s="18"/>
      <c r="X46" s="18"/>
      <c r="Y46" s="18"/>
      <c r="Z46" s="18"/>
      <c r="AA46" s="18"/>
      <c r="AB46" s="18"/>
      <c r="AC46" s="18"/>
      <c r="AD46" s="18"/>
      <c r="AE46" s="18"/>
      <c r="AF46" s="2"/>
      <c r="AG46" s="18"/>
      <c r="AH46" s="18"/>
      <c r="AI46" s="18"/>
      <c r="AJ46" s="2"/>
      <c r="AK46" s="18"/>
      <c r="AL46" s="18"/>
      <c r="AM46" s="18"/>
      <c r="AN46" s="2"/>
      <c r="AO46" s="18"/>
      <c r="AP46" s="2"/>
      <c r="AQ46" s="18"/>
      <c r="AR46" s="2"/>
      <c r="AS46" s="18"/>
      <c r="AT46" s="2"/>
      <c r="AU46" s="18"/>
      <c r="AV46" s="2"/>
      <c r="AW46" s="18"/>
      <c r="AY46" s="55"/>
    </row>
    <row r="47" spans="3:51" ht="12.75">
      <c r="C47" s="18"/>
      <c r="D47" s="2"/>
      <c r="E47" s="1" t="s">
        <v>118</v>
      </c>
      <c r="F47" s="2"/>
      <c r="G47" s="2"/>
      <c r="H47" s="18"/>
      <c r="I47" s="18">
        <v>2.66</v>
      </c>
      <c r="J47" s="18"/>
      <c r="K47" s="18">
        <v>2.66</v>
      </c>
      <c r="L47" s="18"/>
      <c r="M47" s="18">
        <v>2.69</v>
      </c>
      <c r="N47" s="18"/>
      <c r="O47" s="18">
        <v>2.7</v>
      </c>
      <c r="P47" s="18"/>
      <c r="Q47" s="18">
        <v>2.73</v>
      </c>
      <c r="R47" s="2"/>
      <c r="S47" s="18">
        <v>2.74</v>
      </c>
      <c r="T47" s="2"/>
      <c r="U47" s="18">
        <v>2.76</v>
      </c>
      <c r="V47" s="2"/>
      <c r="W47" s="18">
        <v>2.77</v>
      </c>
      <c r="X47" s="18"/>
      <c r="Y47" s="18">
        <v>2.75</v>
      </c>
      <c r="Z47" s="18"/>
      <c r="AA47" s="18">
        <v>2.75</v>
      </c>
      <c r="AB47" s="18"/>
      <c r="AC47" s="18">
        <v>2.75</v>
      </c>
      <c r="AD47" s="18"/>
      <c r="AE47" s="18">
        <v>2.74</v>
      </c>
      <c r="AF47" s="2"/>
      <c r="AG47" s="18">
        <v>2.75</v>
      </c>
      <c r="AH47" s="18"/>
      <c r="AI47" s="18">
        <v>2.77</v>
      </c>
      <c r="AJ47" s="2"/>
      <c r="AK47" s="18">
        <v>2.81</v>
      </c>
      <c r="AL47" s="18"/>
      <c r="AM47" s="18">
        <v>2.86</v>
      </c>
      <c r="AN47" s="2"/>
      <c r="AO47" s="18">
        <v>2.86</v>
      </c>
      <c r="AP47" s="2"/>
      <c r="AQ47" s="18">
        <v>2.88</v>
      </c>
      <c r="AR47" s="2"/>
      <c r="AS47" s="18">
        <v>2.9</v>
      </c>
      <c r="AT47" s="2"/>
      <c r="AU47" s="18">
        <v>2.91</v>
      </c>
      <c r="AV47" s="2"/>
      <c r="AW47" s="18">
        <v>2.92</v>
      </c>
      <c r="AY47" s="55"/>
    </row>
    <row r="48" spans="3:49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3:49" ht="12.75">
      <c r="C49" s="1" t="s">
        <v>30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3:49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3:51" ht="12.75">
      <c r="C51" s="2"/>
      <c r="D51" s="1" t="s">
        <v>103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6" t="s">
        <v>31</v>
      </c>
      <c r="P51" s="7"/>
      <c r="Q51" s="6" t="s">
        <v>32</v>
      </c>
      <c r="R51" s="7"/>
      <c r="S51" s="6" t="s">
        <v>33</v>
      </c>
      <c r="T51" s="7"/>
      <c r="U51" s="6" t="s">
        <v>34</v>
      </c>
      <c r="V51" s="7"/>
      <c r="W51" s="8" t="s">
        <v>35</v>
      </c>
      <c r="X51" s="9"/>
      <c r="Y51" s="8" t="s">
        <v>36</v>
      </c>
      <c r="Z51" s="9"/>
      <c r="AA51" s="8" t="s">
        <v>37</v>
      </c>
      <c r="AB51" s="9"/>
      <c r="AC51" s="8" t="s">
        <v>38</v>
      </c>
      <c r="AD51" s="9"/>
      <c r="AE51" s="8" t="s">
        <v>39</v>
      </c>
      <c r="AF51" s="7"/>
      <c r="AG51" s="8" t="s">
        <v>40</v>
      </c>
      <c r="AH51" s="8"/>
      <c r="AI51" s="8" t="s">
        <v>41</v>
      </c>
      <c r="AJ51" s="7"/>
      <c r="AK51" s="8" t="s">
        <v>42</v>
      </c>
      <c r="AL51" s="8"/>
      <c r="AM51" s="8" t="s">
        <v>104</v>
      </c>
      <c r="AN51" s="7"/>
      <c r="AO51" s="8" t="s">
        <v>107</v>
      </c>
      <c r="AP51" s="7"/>
      <c r="AQ51" s="8" t="s">
        <v>108</v>
      </c>
      <c r="AR51" s="7"/>
      <c r="AS51" s="8" t="s">
        <v>114</v>
      </c>
      <c r="AT51" s="7"/>
      <c r="AU51" s="8" t="s">
        <v>113</v>
      </c>
      <c r="AV51" s="7"/>
      <c r="AW51" s="8" t="s">
        <v>115</v>
      </c>
      <c r="AX51" s="53"/>
      <c r="AY51" s="54" t="s">
        <v>121</v>
      </c>
    </row>
    <row r="52" spans="3:51" ht="12.75">
      <c r="C52" s="2"/>
      <c r="D52" s="2"/>
      <c r="E52" s="1" t="s">
        <v>43</v>
      </c>
      <c r="F52" s="2"/>
      <c r="G52" s="2"/>
      <c r="H52" s="2"/>
      <c r="I52" s="13">
        <v>11</v>
      </c>
      <c r="J52" s="2"/>
      <c r="K52" s="13">
        <v>6</v>
      </c>
      <c r="L52" s="2"/>
      <c r="M52" s="13">
        <v>5</v>
      </c>
      <c r="N52" s="2"/>
      <c r="O52" s="13">
        <v>4</v>
      </c>
      <c r="P52" s="2"/>
      <c r="Q52" s="13">
        <v>4</v>
      </c>
      <c r="R52" s="2"/>
      <c r="S52" s="13">
        <v>7</v>
      </c>
      <c r="T52" s="2"/>
      <c r="U52" s="13">
        <v>5</v>
      </c>
      <c r="V52" s="2"/>
      <c r="W52" s="13">
        <v>4</v>
      </c>
      <c r="X52" s="2"/>
      <c r="Y52" s="13">
        <v>5</v>
      </c>
      <c r="Z52" s="2"/>
      <c r="AA52" s="13">
        <v>7</v>
      </c>
      <c r="AB52" s="2"/>
      <c r="AC52" s="13">
        <v>12</v>
      </c>
      <c r="AD52" s="2"/>
      <c r="AE52" s="13">
        <v>10</v>
      </c>
      <c r="AF52" s="2"/>
      <c r="AG52" s="13">
        <v>11</v>
      </c>
      <c r="AH52" s="13"/>
      <c r="AI52" s="13">
        <v>12</v>
      </c>
      <c r="AJ52" s="2"/>
      <c r="AK52" s="13">
        <v>5</v>
      </c>
      <c r="AL52" s="13"/>
      <c r="AM52" s="13">
        <v>11</v>
      </c>
      <c r="AN52" s="2"/>
      <c r="AO52" s="13">
        <v>9</v>
      </c>
      <c r="AP52" s="2"/>
      <c r="AQ52" s="13">
        <v>5</v>
      </c>
      <c r="AR52" s="2"/>
      <c r="AS52" s="13">
        <v>9</v>
      </c>
      <c r="AT52" s="2"/>
      <c r="AU52" s="13">
        <v>6</v>
      </c>
      <c r="AV52" s="2"/>
      <c r="AW52" s="13">
        <v>7</v>
      </c>
      <c r="AY52" s="46">
        <v>10</v>
      </c>
    </row>
    <row r="53" spans="3:51" ht="12.75">
      <c r="C53" s="2"/>
      <c r="D53" s="2"/>
      <c r="E53" s="1" t="s">
        <v>116</v>
      </c>
      <c r="F53" s="2"/>
      <c r="G53" s="2"/>
      <c r="H53" s="2"/>
      <c r="I53" s="14">
        <v>1.1</v>
      </c>
      <c r="J53" s="14"/>
      <c r="K53" s="14">
        <v>0.6</v>
      </c>
      <c r="L53" s="14"/>
      <c r="M53" s="14">
        <v>0.5</v>
      </c>
      <c r="N53" s="14"/>
      <c r="O53" s="14">
        <v>0.4</v>
      </c>
      <c r="P53" s="14"/>
      <c r="Q53" s="14">
        <v>0.5</v>
      </c>
      <c r="R53" s="2"/>
      <c r="S53" s="14">
        <v>0.7</v>
      </c>
      <c r="T53" s="2"/>
      <c r="U53" s="14">
        <v>0.5</v>
      </c>
      <c r="V53" s="2"/>
      <c r="W53" s="14">
        <v>0.4</v>
      </c>
      <c r="X53" s="14"/>
      <c r="Y53" s="14">
        <v>0.5</v>
      </c>
      <c r="Z53" s="14"/>
      <c r="AA53" s="14">
        <v>0.7</v>
      </c>
      <c r="AB53" s="14"/>
      <c r="AC53" s="14">
        <v>1.2</v>
      </c>
      <c r="AD53" s="14"/>
      <c r="AE53" s="14">
        <v>1</v>
      </c>
      <c r="AF53" s="2"/>
      <c r="AG53" s="14">
        <v>1.2</v>
      </c>
      <c r="AH53" s="14"/>
      <c r="AI53" s="14">
        <v>1.2</v>
      </c>
      <c r="AJ53" s="2"/>
      <c r="AK53" s="14">
        <v>0.5</v>
      </c>
      <c r="AL53" s="14"/>
      <c r="AM53" s="14">
        <v>1.2</v>
      </c>
      <c r="AN53" s="2"/>
      <c r="AO53" s="14">
        <v>0.9</v>
      </c>
      <c r="AP53" s="2"/>
      <c r="AQ53" s="14">
        <v>0.5</v>
      </c>
      <c r="AR53" s="2"/>
      <c r="AS53" s="14">
        <v>0.9</v>
      </c>
      <c r="AT53" s="2"/>
      <c r="AU53" s="14">
        <v>0.6</v>
      </c>
      <c r="AV53" s="2"/>
      <c r="AW53" s="14">
        <v>0.7</v>
      </c>
      <c r="AY53" s="51">
        <v>0.9</v>
      </c>
    </row>
    <row r="54" spans="3:49" ht="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3:51" ht="12.75">
      <c r="C55" s="2"/>
      <c r="D55" s="2"/>
      <c r="E55" s="1" t="s">
        <v>44</v>
      </c>
      <c r="F55" s="2"/>
      <c r="G55" s="2"/>
      <c r="H55" s="2"/>
      <c r="I55" s="13">
        <v>1</v>
      </c>
      <c r="J55" s="2"/>
      <c r="K55" s="13">
        <v>4</v>
      </c>
      <c r="L55" s="2"/>
      <c r="M55" s="13">
        <v>7</v>
      </c>
      <c r="N55" s="2"/>
      <c r="O55" s="13">
        <v>9</v>
      </c>
      <c r="P55" s="2"/>
      <c r="Q55" s="13">
        <v>15</v>
      </c>
      <c r="R55" s="2"/>
      <c r="S55" s="13">
        <v>13</v>
      </c>
      <c r="T55" s="2"/>
      <c r="U55" s="13">
        <v>7</v>
      </c>
      <c r="V55" s="2"/>
      <c r="W55" s="13">
        <v>15</v>
      </c>
      <c r="X55" s="2"/>
      <c r="Y55" s="13">
        <v>5</v>
      </c>
      <c r="Z55" s="2"/>
      <c r="AA55" s="13">
        <v>2</v>
      </c>
      <c r="AB55" s="2"/>
      <c r="AC55" s="13">
        <v>2</v>
      </c>
      <c r="AD55" s="2"/>
      <c r="AE55" s="15" t="s">
        <v>23</v>
      </c>
      <c r="AF55" s="2"/>
      <c r="AG55" s="15" t="s">
        <v>23</v>
      </c>
      <c r="AH55" s="15"/>
      <c r="AI55" s="15" t="s">
        <v>23</v>
      </c>
      <c r="AJ55" s="2"/>
      <c r="AK55" s="15" t="s">
        <v>23</v>
      </c>
      <c r="AL55" s="15"/>
      <c r="AM55" s="45" t="s">
        <v>112</v>
      </c>
      <c r="AN55" s="2"/>
      <c r="AO55" s="45" t="s">
        <v>112</v>
      </c>
      <c r="AP55" s="2"/>
      <c r="AQ55" s="15">
        <v>0</v>
      </c>
      <c r="AR55" s="2"/>
      <c r="AS55" s="15">
        <v>0</v>
      </c>
      <c r="AT55" s="2"/>
      <c r="AU55" s="15">
        <v>0</v>
      </c>
      <c r="AV55" s="2"/>
      <c r="AW55" s="15">
        <v>0</v>
      </c>
      <c r="AY55" s="46">
        <v>0</v>
      </c>
    </row>
    <row r="56" spans="3:51" ht="12.75">
      <c r="C56" s="2"/>
      <c r="D56" s="2"/>
      <c r="E56" s="1" t="s">
        <v>116</v>
      </c>
      <c r="F56" s="2"/>
      <c r="G56" s="2"/>
      <c r="H56" s="2"/>
      <c r="I56" s="14">
        <v>0.1</v>
      </c>
      <c r="J56" s="14"/>
      <c r="K56" s="14">
        <v>0.4</v>
      </c>
      <c r="L56" s="14"/>
      <c r="M56" s="14">
        <v>0.8</v>
      </c>
      <c r="N56" s="14"/>
      <c r="O56" s="14">
        <v>1</v>
      </c>
      <c r="P56" s="14"/>
      <c r="Q56" s="14">
        <v>1.7</v>
      </c>
      <c r="R56" s="2"/>
      <c r="S56" s="14">
        <v>1.3</v>
      </c>
      <c r="T56" s="2"/>
      <c r="U56" s="14">
        <v>0.7</v>
      </c>
      <c r="V56" s="2"/>
      <c r="W56" s="14">
        <v>1.4</v>
      </c>
      <c r="X56" s="14"/>
      <c r="Y56" s="14">
        <v>0.5</v>
      </c>
      <c r="Z56" s="14"/>
      <c r="AA56" s="14">
        <v>0.2</v>
      </c>
      <c r="AB56" s="14"/>
      <c r="AC56" s="14">
        <v>0.2</v>
      </c>
      <c r="AD56" s="14"/>
      <c r="AE56" s="16" t="s">
        <v>23</v>
      </c>
      <c r="AF56" s="2"/>
      <c r="AG56" s="15" t="s">
        <v>23</v>
      </c>
      <c r="AH56" s="15"/>
      <c r="AI56" s="15" t="s">
        <v>23</v>
      </c>
      <c r="AJ56" s="2"/>
      <c r="AK56" s="15" t="s">
        <v>23</v>
      </c>
      <c r="AL56" s="15"/>
      <c r="AM56" s="45" t="s">
        <v>112</v>
      </c>
      <c r="AN56" s="2"/>
      <c r="AO56" s="45" t="s">
        <v>112</v>
      </c>
      <c r="AP56" s="2"/>
      <c r="AQ56" s="16">
        <v>0</v>
      </c>
      <c r="AR56" s="2"/>
      <c r="AS56" s="16">
        <v>0</v>
      </c>
      <c r="AT56" s="2"/>
      <c r="AU56" s="16">
        <v>0</v>
      </c>
      <c r="AV56" s="2"/>
      <c r="AW56" s="16">
        <v>0</v>
      </c>
      <c r="AY56" s="51">
        <v>0</v>
      </c>
    </row>
    <row r="57" spans="3:49" ht="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3:51" ht="12.75">
      <c r="C58" s="2"/>
      <c r="D58" s="2"/>
      <c r="E58" s="1" t="s">
        <v>45</v>
      </c>
      <c r="F58" s="2"/>
      <c r="G58" s="2"/>
      <c r="H58" s="2"/>
      <c r="I58" s="13">
        <v>8</v>
      </c>
      <c r="J58" s="2"/>
      <c r="K58" s="13">
        <v>0</v>
      </c>
      <c r="L58" s="2"/>
      <c r="M58" s="13">
        <v>4</v>
      </c>
      <c r="N58" s="2"/>
      <c r="O58" s="13">
        <v>6</v>
      </c>
      <c r="P58" s="2"/>
      <c r="Q58" s="13">
        <v>2</v>
      </c>
      <c r="R58" s="2"/>
      <c r="S58" s="13">
        <v>2</v>
      </c>
      <c r="T58" s="2"/>
      <c r="U58" s="13">
        <v>3</v>
      </c>
      <c r="V58" s="2"/>
      <c r="W58" s="13">
        <v>4</v>
      </c>
      <c r="X58" s="2"/>
      <c r="Y58" s="13">
        <v>2</v>
      </c>
      <c r="Z58" s="2"/>
      <c r="AA58" s="13">
        <v>2</v>
      </c>
      <c r="AB58" s="2"/>
      <c r="AC58" s="13">
        <v>2</v>
      </c>
      <c r="AD58" s="2"/>
      <c r="AE58" s="13">
        <v>2</v>
      </c>
      <c r="AF58" s="2"/>
      <c r="AG58" s="13">
        <v>5</v>
      </c>
      <c r="AH58" s="13"/>
      <c r="AI58" s="13">
        <v>7</v>
      </c>
      <c r="AJ58" s="2"/>
      <c r="AK58" s="13">
        <v>2</v>
      </c>
      <c r="AL58" s="13"/>
      <c r="AM58" s="13">
        <v>6</v>
      </c>
      <c r="AN58" s="2"/>
      <c r="AO58" s="13">
        <v>6</v>
      </c>
      <c r="AP58" s="2"/>
      <c r="AQ58" s="13">
        <v>6</v>
      </c>
      <c r="AR58" s="2"/>
      <c r="AS58" s="13">
        <v>6</v>
      </c>
      <c r="AT58" s="2"/>
      <c r="AU58" s="13">
        <v>6</v>
      </c>
      <c r="AV58" s="2"/>
      <c r="AW58" s="13">
        <v>8</v>
      </c>
      <c r="AY58" s="46">
        <v>5</v>
      </c>
    </row>
    <row r="59" spans="3:51" ht="12.75">
      <c r="C59" s="2"/>
      <c r="D59" s="2"/>
      <c r="E59" s="1" t="s">
        <v>116</v>
      </c>
      <c r="F59" s="2"/>
      <c r="G59" s="2"/>
      <c r="H59" s="2"/>
      <c r="I59" s="14">
        <v>0.8</v>
      </c>
      <c r="J59" s="14"/>
      <c r="K59" s="14">
        <v>0</v>
      </c>
      <c r="L59" s="14"/>
      <c r="M59" s="14">
        <v>0.4</v>
      </c>
      <c r="N59" s="14"/>
      <c r="O59" s="14">
        <v>0.6</v>
      </c>
      <c r="P59" s="14"/>
      <c r="Q59" s="14">
        <v>0.2</v>
      </c>
      <c r="R59" s="2"/>
      <c r="S59" s="14">
        <v>0.2</v>
      </c>
      <c r="T59" s="2"/>
      <c r="U59" s="14">
        <v>0.3</v>
      </c>
      <c r="V59" s="2"/>
      <c r="W59" s="14">
        <v>0.4</v>
      </c>
      <c r="X59" s="14"/>
      <c r="Y59" s="14">
        <v>0.2</v>
      </c>
      <c r="Z59" s="14"/>
      <c r="AA59" s="14">
        <v>0.2</v>
      </c>
      <c r="AB59" s="14"/>
      <c r="AC59" s="14">
        <v>0.2</v>
      </c>
      <c r="AD59" s="14"/>
      <c r="AE59" s="14">
        <v>0.2</v>
      </c>
      <c r="AF59" s="2"/>
      <c r="AG59" s="14">
        <v>0.6</v>
      </c>
      <c r="AH59" s="14"/>
      <c r="AI59" s="14">
        <v>0.7</v>
      </c>
      <c r="AJ59" s="2"/>
      <c r="AK59" s="14">
        <v>0.2</v>
      </c>
      <c r="AL59" s="14"/>
      <c r="AM59" s="14">
        <v>0.6</v>
      </c>
      <c r="AN59" s="2"/>
      <c r="AO59" s="14">
        <v>0.6</v>
      </c>
      <c r="AP59" s="2"/>
      <c r="AQ59" s="14">
        <v>0.6</v>
      </c>
      <c r="AR59" s="2"/>
      <c r="AS59" s="14">
        <v>0.6</v>
      </c>
      <c r="AT59" s="2"/>
      <c r="AU59" s="14">
        <v>0.6</v>
      </c>
      <c r="AV59" s="2"/>
      <c r="AW59" s="14">
        <v>0.8</v>
      </c>
      <c r="AY59" s="51">
        <v>0.4</v>
      </c>
    </row>
    <row r="60" spans="3:49" ht="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3:51" ht="12.75">
      <c r="C61" s="2"/>
      <c r="D61" s="2"/>
      <c r="E61" s="1" t="s">
        <v>46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3">
        <v>5</v>
      </c>
      <c r="Z61" s="2"/>
      <c r="AA61" s="13">
        <v>4</v>
      </c>
      <c r="AB61" s="2"/>
      <c r="AC61" s="13">
        <v>8</v>
      </c>
      <c r="AD61" s="2"/>
      <c r="AE61" s="13">
        <v>6</v>
      </c>
      <c r="AF61" s="2"/>
      <c r="AG61" s="13">
        <v>1</v>
      </c>
      <c r="AH61" s="13"/>
      <c r="AI61" s="13">
        <v>3</v>
      </c>
      <c r="AJ61" s="2"/>
      <c r="AK61" s="13">
        <v>4</v>
      </c>
      <c r="AL61" s="13"/>
      <c r="AM61" s="13">
        <v>2</v>
      </c>
      <c r="AN61" s="2"/>
      <c r="AO61" s="13">
        <v>2</v>
      </c>
      <c r="AP61" s="2"/>
      <c r="AQ61" s="13">
        <v>4</v>
      </c>
      <c r="AR61" s="2"/>
      <c r="AS61" s="13">
        <v>7</v>
      </c>
      <c r="AT61" s="2"/>
      <c r="AU61" s="13">
        <v>2</v>
      </c>
      <c r="AV61" s="2"/>
      <c r="AW61" s="13">
        <v>8</v>
      </c>
      <c r="AY61" s="46">
        <v>21</v>
      </c>
    </row>
    <row r="62" spans="3:51" ht="12.75">
      <c r="C62" s="2"/>
      <c r="D62" s="2"/>
      <c r="E62" s="1" t="s">
        <v>116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4">
        <v>0.5</v>
      </c>
      <c r="Z62" s="14"/>
      <c r="AA62" s="14">
        <v>0.4</v>
      </c>
      <c r="AB62" s="14"/>
      <c r="AC62" s="14">
        <v>0.8</v>
      </c>
      <c r="AD62" s="14"/>
      <c r="AE62" s="14">
        <v>0.6</v>
      </c>
      <c r="AF62" s="14"/>
      <c r="AG62" s="14">
        <v>0.1</v>
      </c>
      <c r="AH62" s="14"/>
      <c r="AI62" s="14">
        <v>0.3</v>
      </c>
      <c r="AJ62" s="2"/>
      <c r="AK62" s="14">
        <v>0.4</v>
      </c>
      <c r="AL62" s="14"/>
      <c r="AM62" s="14">
        <v>0.2</v>
      </c>
      <c r="AN62" s="2"/>
      <c r="AO62" s="14">
        <v>0.2</v>
      </c>
      <c r="AP62" s="2"/>
      <c r="AQ62" s="14">
        <v>0.4</v>
      </c>
      <c r="AR62" s="2"/>
      <c r="AS62" s="14">
        <v>0.7</v>
      </c>
      <c r="AT62" s="2"/>
      <c r="AU62" s="14">
        <v>0.2</v>
      </c>
      <c r="AV62" s="2"/>
      <c r="AW62" s="14">
        <v>0.8</v>
      </c>
      <c r="AY62" s="51">
        <v>1.8</v>
      </c>
    </row>
    <row r="63" spans="3:49" ht="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3:51" ht="12.75">
      <c r="C64" s="2"/>
      <c r="D64" s="2"/>
      <c r="E64" s="1" t="s">
        <v>47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3">
        <v>3</v>
      </c>
      <c r="Z64" s="2"/>
      <c r="AA64" s="13">
        <v>0</v>
      </c>
      <c r="AB64" s="2"/>
      <c r="AC64" s="13">
        <v>7</v>
      </c>
      <c r="AD64" s="2"/>
      <c r="AE64" s="13">
        <v>4</v>
      </c>
      <c r="AF64" s="2"/>
      <c r="AG64" s="13">
        <v>6</v>
      </c>
      <c r="AH64" s="13"/>
      <c r="AI64" s="13">
        <v>6</v>
      </c>
      <c r="AJ64" s="2"/>
      <c r="AK64" s="13">
        <v>6</v>
      </c>
      <c r="AL64" s="13"/>
      <c r="AM64" s="13">
        <v>5</v>
      </c>
      <c r="AN64" s="2"/>
      <c r="AO64" s="13">
        <v>6</v>
      </c>
      <c r="AP64" s="2"/>
      <c r="AQ64" s="13">
        <v>6</v>
      </c>
      <c r="AR64" s="2"/>
      <c r="AS64" s="13">
        <v>9</v>
      </c>
      <c r="AT64" s="2"/>
      <c r="AU64" s="13">
        <v>6</v>
      </c>
      <c r="AV64" s="2"/>
      <c r="AW64" s="13">
        <v>5</v>
      </c>
      <c r="AY64" s="46">
        <v>10</v>
      </c>
    </row>
    <row r="65" spans="3:51" ht="12.75">
      <c r="C65" s="2"/>
      <c r="D65" s="2"/>
      <c r="E65" s="1" t="s">
        <v>116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4">
        <v>0.3</v>
      </c>
      <c r="Z65" s="14"/>
      <c r="AA65" s="14">
        <v>0</v>
      </c>
      <c r="AB65" s="14"/>
      <c r="AC65" s="14">
        <v>0.7</v>
      </c>
      <c r="AD65" s="14"/>
      <c r="AE65" s="14">
        <v>0.4</v>
      </c>
      <c r="AF65" s="14"/>
      <c r="AG65" s="14">
        <v>0.7</v>
      </c>
      <c r="AH65" s="14"/>
      <c r="AI65" s="14">
        <v>0.6</v>
      </c>
      <c r="AJ65" s="14"/>
      <c r="AK65" s="14">
        <v>0.7</v>
      </c>
      <c r="AL65" s="14"/>
      <c r="AM65" s="14">
        <v>0.5</v>
      </c>
      <c r="AN65" s="14"/>
      <c r="AO65" s="14">
        <v>0.6</v>
      </c>
      <c r="AP65" s="14"/>
      <c r="AQ65" s="14">
        <v>0.6</v>
      </c>
      <c r="AR65" s="14"/>
      <c r="AS65" s="14">
        <v>0.9</v>
      </c>
      <c r="AT65" s="14"/>
      <c r="AU65" s="14">
        <v>0.6</v>
      </c>
      <c r="AV65" s="14"/>
      <c r="AW65" s="14">
        <v>0.5</v>
      </c>
      <c r="AY65" s="51">
        <v>0.9</v>
      </c>
    </row>
    <row r="66" spans="3:49" ht="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3:51" ht="12.75">
      <c r="C67" s="2"/>
      <c r="D67" s="2"/>
      <c r="E67" s="1" t="s">
        <v>27</v>
      </c>
      <c r="F67" s="2"/>
      <c r="G67" s="2"/>
      <c r="H67" s="2"/>
      <c r="I67" s="13">
        <v>27</v>
      </c>
      <c r="J67" s="2"/>
      <c r="K67" s="13">
        <v>10</v>
      </c>
      <c r="L67" s="2"/>
      <c r="M67" s="13">
        <v>16</v>
      </c>
      <c r="N67" s="2"/>
      <c r="O67" s="13">
        <v>19</v>
      </c>
      <c r="P67" s="2"/>
      <c r="Q67" s="13">
        <v>21</v>
      </c>
      <c r="R67" s="2"/>
      <c r="S67" s="13">
        <v>22</v>
      </c>
      <c r="T67" s="2"/>
      <c r="U67" s="13">
        <v>15</v>
      </c>
      <c r="V67" s="2"/>
      <c r="W67" s="13">
        <v>23</v>
      </c>
      <c r="X67" s="2"/>
      <c r="Y67" s="13">
        <v>20</v>
      </c>
      <c r="Z67" s="2"/>
      <c r="AA67" s="13">
        <v>15</v>
      </c>
      <c r="AB67" s="2"/>
      <c r="AC67" s="13">
        <v>31</v>
      </c>
      <c r="AD67" s="2"/>
      <c r="AE67" s="13">
        <v>22</v>
      </c>
      <c r="AF67" s="2"/>
      <c r="AG67" s="13">
        <v>23</v>
      </c>
      <c r="AH67" s="13"/>
      <c r="AI67" s="13">
        <v>28</v>
      </c>
      <c r="AJ67" s="2"/>
      <c r="AK67" s="13">
        <v>17</v>
      </c>
      <c r="AL67" s="13"/>
      <c r="AM67" s="13">
        <f>AM52+AM55+AM58+AM61+AM64</f>
        <v>24</v>
      </c>
      <c r="AN67" s="2"/>
      <c r="AO67" s="13">
        <f>AO52+AO55+AO58+AO61+AO64</f>
        <v>23</v>
      </c>
      <c r="AP67" s="2"/>
      <c r="AQ67" s="13">
        <f>AQ52+AQ55+AQ58+AQ61+AQ64</f>
        <v>21</v>
      </c>
      <c r="AR67" s="2"/>
      <c r="AS67" s="13">
        <f>AS52+AS55+AS58+AS61+AS64</f>
        <v>31</v>
      </c>
      <c r="AT67" s="2"/>
      <c r="AU67" s="13">
        <f>AU52+AU55+AU58+AU61+AU64</f>
        <v>20</v>
      </c>
      <c r="AV67" s="2"/>
      <c r="AW67" s="13">
        <f>AW52+AW55+AW58+AW61+AW64</f>
        <v>28</v>
      </c>
      <c r="AY67" s="46">
        <v>46</v>
      </c>
    </row>
    <row r="68" spans="3:51" ht="12.75">
      <c r="C68" s="2"/>
      <c r="D68" s="2"/>
      <c r="E68" s="1" t="s">
        <v>116</v>
      </c>
      <c r="F68" s="2"/>
      <c r="G68" s="2"/>
      <c r="H68" s="2"/>
      <c r="I68" s="14">
        <v>2</v>
      </c>
      <c r="J68" s="14"/>
      <c r="K68" s="14">
        <v>1</v>
      </c>
      <c r="L68" s="14"/>
      <c r="M68" s="14">
        <v>1.7</v>
      </c>
      <c r="N68" s="14"/>
      <c r="O68" s="14">
        <v>2</v>
      </c>
      <c r="P68" s="14"/>
      <c r="Q68" s="14">
        <v>2.4</v>
      </c>
      <c r="R68" s="2"/>
      <c r="S68" s="14">
        <v>2.2</v>
      </c>
      <c r="T68" s="2"/>
      <c r="U68" s="14">
        <v>1.5</v>
      </c>
      <c r="V68" s="2"/>
      <c r="W68" s="14">
        <v>2.1</v>
      </c>
      <c r="X68" s="14"/>
      <c r="Y68" s="14">
        <v>2</v>
      </c>
      <c r="Z68" s="14"/>
      <c r="AA68" s="14">
        <v>1.6</v>
      </c>
      <c r="AB68" s="14"/>
      <c r="AC68" s="14">
        <v>3</v>
      </c>
      <c r="AD68" s="14"/>
      <c r="AE68" s="14">
        <v>2.2</v>
      </c>
      <c r="AF68" s="2"/>
      <c r="AG68" s="14">
        <v>2.6</v>
      </c>
      <c r="AH68" s="14"/>
      <c r="AI68" s="14">
        <v>2.8</v>
      </c>
      <c r="AJ68" s="2"/>
      <c r="AK68" s="14">
        <v>1.9</v>
      </c>
      <c r="AL68" s="14"/>
      <c r="AM68" s="14">
        <f>AM53+AM56+AM59+AM62+AM65</f>
        <v>2.5</v>
      </c>
      <c r="AN68" s="2"/>
      <c r="AO68" s="14">
        <f>AO53+AO56+AO59+AO62+AO65</f>
        <v>2.3</v>
      </c>
      <c r="AP68" s="2"/>
      <c r="AQ68" s="14">
        <f>AQ53+AQ56+AQ59+AQ62+AQ65</f>
        <v>2.1</v>
      </c>
      <c r="AR68" s="2"/>
      <c r="AS68" s="14">
        <v>2.9</v>
      </c>
      <c r="AT68" s="2"/>
      <c r="AU68" s="14">
        <v>1.9</v>
      </c>
      <c r="AV68" s="2"/>
      <c r="AW68" s="14">
        <v>2.6</v>
      </c>
      <c r="AY68" s="51">
        <v>4.1</v>
      </c>
    </row>
    <row r="69" spans="3:49" ht="12.75" customHeight="1" thickBo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3:49" ht="13.5" thickBot="1">
      <c r="C70" s="24" t="s">
        <v>48</v>
      </c>
      <c r="D70" s="21"/>
      <c r="E70" s="21"/>
      <c r="F70" s="21"/>
      <c r="G70" s="21"/>
      <c r="H70" s="2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3:49" ht="12.75">
      <c r="C71" s="2"/>
      <c r="D71" s="1" t="s">
        <v>21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3:49" ht="12.75">
      <c r="C72" s="2"/>
      <c r="D72" s="2"/>
      <c r="E72" s="1" t="s">
        <v>49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3:49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3:49" ht="12.75">
      <c r="C74" s="2"/>
      <c r="D74" s="1" t="s">
        <v>105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3:49" ht="12.75">
      <c r="C75" s="2"/>
      <c r="D75" s="2"/>
      <c r="E75" s="1" t="s">
        <v>49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3:49" ht="13.5" thickBo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3:49" ht="13.5" thickBot="1">
      <c r="C77" s="24" t="s">
        <v>50</v>
      </c>
      <c r="D77" s="21"/>
      <c r="E77" s="21"/>
      <c r="F77" s="21"/>
      <c r="G77" s="21"/>
      <c r="H77" s="2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3:49" ht="12.75">
      <c r="C78" s="2"/>
      <c r="D78" s="1" t="s">
        <v>51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3:51" ht="12.75">
      <c r="C79" s="2"/>
      <c r="D79" s="1"/>
      <c r="E79" s="1" t="s">
        <v>119</v>
      </c>
      <c r="F79" s="2"/>
      <c r="G79" s="2"/>
      <c r="H79" s="2"/>
      <c r="I79" s="2"/>
      <c r="J79" s="2"/>
      <c r="K79" s="2"/>
      <c r="L79" s="2"/>
      <c r="M79" s="13">
        <v>1</v>
      </c>
      <c r="N79" s="2"/>
      <c r="O79" s="13">
        <v>1</v>
      </c>
      <c r="P79" s="2"/>
      <c r="Q79" s="13">
        <v>3</v>
      </c>
      <c r="R79" s="2"/>
      <c r="S79" s="13">
        <v>2</v>
      </c>
      <c r="T79" s="2"/>
      <c r="U79" s="13">
        <v>2</v>
      </c>
      <c r="V79" s="2"/>
      <c r="W79" s="13">
        <v>5</v>
      </c>
      <c r="X79" s="2"/>
      <c r="Y79" s="13">
        <v>10</v>
      </c>
      <c r="Z79" s="2"/>
      <c r="AA79" s="13">
        <v>9</v>
      </c>
      <c r="AB79" s="2"/>
      <c r="AC79" s="13">
        <v>6</v>
      </c>
      <c r="AD79" s="2"/>
      <c r="AE79" s="13">
        <v>6</v>
      </c>
      <c r="AF79" s="2"/>
      <c r="AG79" s="13">
        <v>3</v>
      </c>
      <c r="AH79" s="13"/>
      <c r="AI79" s="13">
        <v>3</v>
      </c>
      <c r="AJ79" s="2"/>
      <c r="AK79" s="13">
        <v>5</v>
      </c>
      <c r="AL79" s="13"/>
      <c r="AM79" s="13">
        <v>5</v>
      </c>
      <c r="AN79" s="2"/>
      <c r="AO79" s="13">
        <v>3</v>
      </c>
      <c r="AP79" s="2"/>
      <c r="AQ79" s="45" t="s">
        <v>120</v>
      </c>
      <c r="AR79" s="2"/>
      <c r="AS79" s="45" t="s">
        <v>120</v>
      </c>
      <c r="AT79" s="2"/>
      <c r="AU79" s="45" t="s">
        <v>120</v>
      </c>
      <c r="AV79" s="2"/>
      <c r="AW79" s="13">
        <v>1</v>
      </c>
      <c r="AY79" s="46">
        <v>7</v>
      </c>
    </row>
    <row r="80" spans="3:51" ht="12.75">
      <c r="C80" s="2"/>
      <c r="D80" s="2"/>
      <c r="E80" s="1" t="s">
        <v>22</v>
      </c>
      <c r="F80" s="2"/>
      <c r="G80" s="2"/>
      <c r="H80" s="2"/>
      <c r="I80" s="13">
        <v>18</v>
      </c>
      <c r="J80" s="2"/>
      <c r="K80" s="13">
        <v>16</v>
      </c>
      <c r="L80" s="2"/>
      <c r="M80" s="13">
        <v>10</v>
      </c>
      <c r="N80" s="2"/>
      <c r="O80" s="13">
        <v>17</v>
      </c>
      <c r="P80" s="2"/>
      <c r="Q80" s="13">
        <v>10</v>
      </c>
      <c r="R80" s="2"/>
      <c r="S80" s="13">
        <v>11</v>
      </c>
      <c r="T80" s="2"/>
      <c r="U80" s="13">
        <v>19</v>
      </c>
      <c r="V80" s="2"/>
      <c r="W80" s="13">
        <v>10</v>
      </c>
      <c r="X80" s="2"/>
      <c r="Y80" s="13">
        <v>22</v>
      </c>
      <c r="Z80" s="2"/>
      <c r="AA80" s="13">
        <v>12</v>
      </c>
      <c r="AB80" s="2"/>
      <c r="AC80" s="13">
        <v>10</v>
      </c>
      <c r="AD80" s="2"/>
      <c r="AE80" s="13">
        <v>14</v>
      </c>
      <c r="AF80" s="2"/>
      <c r="AG80" s="13">
        <v>18</v>
      </c>
      <c r="AH80" s="13"/>
      <c r="AI80" s="13">
        <v>14</v>
      </c>
      <c r="AJ80" s="2"/>
      <c r="AK80" s="13">
        <v>17</v>
      </c>
      <c r="AL80" s="13"/>
      <c r="AM80" s="13">
        <v>11</v>
      </c>
      <c r="AN80" s="2"/>
      <c r="AO80" s="13">
        <v>18</v>
      </c>
      <c r="AP80" s="2"/>
      <c r="AQ80" s="13">
        <v>25</v>
      </c>
      <c r="AR80" s="2"/>
      <c r="AS80" s="13">
        <v>23</v>
      </c>
      <c r="AT80" s="2"/>
      <c r="AU80" s="13">
        <v>17</v>
      </c>
      <c r="AV80" s="2"/>
      <c r="AW80" s="13">
        <v>28</v>
      </c>
      <c r="AY80" s="46">
        <v>30</v>
      </c>
    </row>
    <row r="81" spans="3:51" ht="12.75">
      <c r="C81" s="2"/>
      <c r="D81" s="2"/>
      <c r="E81" s="1" t="s">
        <v>24</v>
      </c>
      <c r="F81" s="2"/>
      <c r="G81" s="2"/>
      <c r="H81" s="2"/>
      <c r="I81" s="13">
        <v>11</v>
      </c>
      <c r="J81" s="2"/>
      <c r="K81" s="13">
        <v>8</v>
      </c>
      <c r="L81" s="2"/>
      <c r="M81" s="13">
        <v>7</v>
      </c>
      <c r="N81" s="2"/>
      <c r="O81" s="13">
        <v>8</v>
      </c>
      <c r="P81" s="2"/>
      <c r="Q81" s="13">
        <v>7</v>
      </c>
      <c r="R81" s="2"/>
      <c r="S81" s="13">
        <v>9</v>
      </c>
      <c r="T81" s="2"/>
      <c r="U81" s="13">
        <v>9</v>
      </c>
      <c r="V81" s="2"/>
      <c r="W81" s="13">
        <v>4</v>
      </c>
      <c r="X81" s="2"/>
      <c r="Y81" s="13">
        <v>9</v>
      </c>
      <c r="Z81" s="2"/>
      <c r="AA81" s="13">
        <v>13</v>
      </c>
      <c r="AB81" s="2"/>
      <c r="AC81" s="13">
        <v>7</v>
      </c>
      <c r="AD81" s="2"/>
      <c r="AE81" s="13">
        <v>13</v>
      </c>
      <c r="AF81" s="2"/>
      <c r="AG81" s="13">
        <v>9</v>
      </c>
      <c r="AH81" s="13"/>
      <c r="AI81" s="13">
        <v>15</v>
      </c>
      <c r="AJ81" s="2"/>
      <c r="AK81" s="13">
        <v>7</v>
      </c>
      <c r="AL81" s="13"/>
      <c r="AM81" s="13">
        <v>9</v>
      </c>
      <c r="AN81" s="2"/>
      <c r="AO81" s="13">
        <v>3</v>
      </c>
      <c r="AP81" s="2"/>
      <c r="AQ81" s="13">
        <v>6</v>
      </c>
      <c r="AR81" s="2"/>
      <c r="AS81" s="13">
        <v>9</v>
      </c>
      <c r="AT81" s="2"/>
      <c r="AU81" s="13">
        <v>10</v>
      </c>
      <c r="AV81" s="2"/>
      <c r="AW81" s="13">
        <v>10</v>
      </c>
      <c r="AY81" s="46">
        <v>13</v>
      </c>
    </row>
    <row r="82" spans="3:51" ht="12.75">
      <c r="C82" s="2"/>
      <c r="D82" s="2"/>
      <c r="E82" s="1" t="s">
        <v>25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3">
        <v>0</v>
      </c>
      <c r="Z82" s="2"/>
      <c r="AA82" s="13">
        <v>1</v>
      </c>
      <c r="AB82" s="2"/>
      <c r="AC82" s="13">
        <v>8</v>
      </c>
      <c r="AD82" s="2"/>
      <c r="AE82" s="13">
        <v>10</v>
      </c>
      <c r="AF82" s="2"/>
      <c r="AG82" s="13">
        <v>3</v>
      </c>
      <c r="AH82" s="13"/>
      <c r="AI82" s="13">
        <v>7</v>
      </c>
      <c r="AJ82" s="2"/>
      <c r="AK82" s="13">
        <v>6</v>
      </c>
      <c r="AL82" s="13"/>
      <c r="AM82" s="13">
        <v>9</v>
      </c>
      <c r="AN82" s="2"/>
      <c r="AO82" s="13">
        <v>3</v>
      </c>
      <c r="AP82" s="2"/>
      <c r="AQ82" s="13">
        <v>4</v>
      </c>
      <c r="AR82" s="2"/>
      <c r="AS82" s="13">
        <v>5</v>
      </c>
      <c r="AT82" s="2"/>
      <c r="AU82" s="13">
        <v>5</v>
      </c>
      <c r="AV82" s="2"/>
      <c r="AW82" s="13">
        <v>3</v>
      </c>
      <c r="AY82" s="46">
        <v>7</v>
      </c>
    </row>
    <row r="83" spans="3:51" ht="12.75">
      <c r="C83" s="2"/>
      <c r="D83" s="2"/>
      <c r="E83" s="1" t="s">
        <v>26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3">
        <v>0</v>
      </c>
      <c r="Z83" s="2"/>
      <c r="AA83" s="13">
        <v>0</v>
      </c>
      <c r="AB83" s="2"/>
      <c r="AC83" s="13">
        <v>1</v>
      </c>
      <c r="AD83" s="2"/>
      <c r="AE83" s="13">
        <v>2</v>
      </c>
      <c r="AF83" s="2"/>
      <c r="AG83" s="13">
        <v>0</v>
      </c>
      <c r="AH83" s="13"/>
      <c r="AI83" s="13">
        <v>8</v>
      </c>
      <c r="AJ83" s="2"/>
      <c r="AK83" s="13">
        <v>2</v>
      </c>
      <c r="AL83" s="13"/>
      <c r="AM83" s="13">
        <v>3</v>
      </c>
      <c r="AN83" s="2"/>
      <c r="AO83" s="13">
        <v>4</v>
      </c>
      <c r="AP83" s="2"/>
      <c r="AQ83" s="13">
        <v>6</v>
      </c>
      <c r="AR83" s="2"/>
      <c r="AS83" s="13">
        <v>4</v>
      </c>
      <c r="AT83" s="2"/>
      <c r="AU83" s="13">
        <v>1</v>
      </c>
      <c r="AV83" s="2"/>
      <c r="AW83" s="13">
        <v>1</v>
      </c>
      <c r="AY83" s="46">
        <v>4</v>
      </c>
    </row>
    <row r="84" spans="3:49" ht="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3:51" ht="12.75">
      <c r="C85" s="2"/>
      <c r="D85" s="2"/>
      <c r="E85" s="1" t="s">
        <v>27</v>
      </c>
      <c r="F85" s="2"/>
      <c r="G85" s="2"/>
      <c r="H85" s="2"/>
      <c r="I85" s="13">
        <v>29</v>
      </c>
      <c r="J85" s="2"/>
      <c r="K85" s="13">
        <v>24</v>
      </c>
      <c r="L85" s="2"/>
      <c r="M85" s="13">
        <v>17</v>
      </c>
      <c r="N85" s="2"/>
      <c r="O85" s="13">
        <v>25</v>
      </c>
      <c r="P85" s="2"/>
      <c r="Q85" s="13">
        <v>17</v>
      </c>
      <c r="R85" s="2"/>
      <c r="S85" s="13">
        <v>20</v>
      </c>
      <c r="T85" s="2"/>
      <c r="U85" s="13">
        <v>30</v>
      </c>
      <c r="V85" s="2"/>
      <c r="W85" s="13">
        <v>21</v>
      </c>
      <c r="X85" s="2"/>
      <c r="Y85" s="13">
        <v>32</v>
      </c>
      <c r="Z85" s="2"/>
      <c r="AA85" s="13">
        <v>26</v>
      </c>
      <c r="AB85" s="2"/>
      <c r="AC85" s="13">
        <v>26</v>
      </c>
      <c r="AD85" s="2"/>
      <c r="AE85" s="13">
        <v>39</v>
      </c>
      <c r="AF85" s="2"/>
      <c r="AG85" s="13">
        <v>30</v>
      </c>
      <c r="AH85" s="13"/>
      <c r="AI85" s="13">
        <v>44</v>
      </c>
      <c r="AJ85" s="2"/>
      <c r="AK85" s="13">
        <v>32</v>
      </c>
      <c r="AL85" s="13"/>
      <c r="AM85" s="13">
        <f>SUM(AM80:AM84)</f>
        <v>32</v>
      </c>
      <c r="AN85" s="2"/>
      <c r="AO85" s="13">
        <f>SUM(AO80:AO84)</f>
        <v>28</v>
      </c>
      <c r="AP85" s="2"/>
      <c r="AQ85" s="13">
        <f>SUM(AQ80:AQ84)</f>
        <v>41</v>
      </c>
      <c r="AR85" s="2"/>
      <c r="AS85" s="13">
        <f>SUM(AS80:AS84)</f>
        <v>41</v>
      </c>
      <c r="AT85" s="2"/>
      <c r="AU85" s="13">
        <f>SUM(AU80:AU84)</f>
        <v>33</v>
      </c>
      <c r="AV85" s="2"/>
      <c r="AW85" s="13">
        <f>SUM(AW79:AW84)</f>
        <v>43</v>
      </c>
      <c r="AY85" s="46">
        <v>61</v>
      </c>
    </row>
    <row r="86" spans="3:4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3:51" ht="12.75">
      <c r="C87" s="2"/>
      <c r="D87" s="2"/>
      <c r="E87" s="1" t="s">
        <v>52</v>
      </c>
      <c r="F87" s="2"/>
      <c r="G87" s="2"/>
      <c r="H87" s="2"/>
      <c r="I87" s="14">
        <v>84.8</v>
      </c>
      <c r="J87" s="14"/>
      <c r="K87" s="14">
        <v>83.5</v>
      </c>
      <c r="L87" s="14"/>
      <c r="M87" s="14">
        <v>84.4</v>
      </c>
      <c r="N87" s="14"/>
      <c r="O87" s="14">
        <v>85.6</v>
      </c>
      <c r="P87" s="14"/>
      <c r="Q87" s="14">
        <v>85.8</v>
      </c>
      <c r="R87" s="2"/>
      <c r="S87" s="14">
        <v>86</v>
      </c>
      <c r="T87" s="2"/>
      <c r="U87" s="14">
        <v>86.1</v>
      </c>
      <c r="V87" s="2"/>
      <c r="W87" s="14">
        <v>88.4</v>
      </c>
      <c r="X87" s="14"/>
      <c r="Y87" s="14">
        <v>87.2</v>
      </c>
      <c r="Z87" s="14"/>
      <c r="AA87" s="14">
        <v>86.9</v>
      </c>
      <c r="AB87" s="14"/>
      <c r="AC87" s="14">
        <v>87</v>
      </c>
      <c r="AD87" s="14"/>
      <c r="AE87" s="14">
        <v>88</v>
      </c>
      <c r="AF87" s="2"/>
      <c r="AG87" s="14">
        <v>87.1</v>
      </c>
      <c r="AH87" s="14"/>
      <c r="AI87" s="14">
        <v>88.5</v>
      </c>
      <c r="AJ87" s="2"/>
      <c r="AK87" s="14">
        <v>88</v>
      </c>
      <c r="AL87" s="14"/>
      <c r="AM87" s="14">
        <v>86.5</v>
      </c>
      <c r="AN87" s="2"/>
      <c r="AO87" s="14">
        <v>85.3</v>
      </c>
      <c r="AP87" s="2"/>
      <c r="AQ87" s="14">
        <v>85.7</v>
      </c>
      <c r="AR87" s="2"/>
      <c r="AS87" s="14">
        <v>88.5</v>
      </c>
      <c r="AT87" s="2"/>
      <c r="AU87" s="14">
        <v>85.7</v>
      </c>
      <c r="AV87" s="2"/>
      <c r="AW87" s="14">
        <v>88.7</v>
      </c>
      <c r="AY87" s="51">
        <v>89.2</v>
      </c>
    </row>
    <row r="88" spans="3:4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3:51" ht="12.75">
      <c r="C89" s="2"/>
      <c r="D89" s="2"/>
      <c r="E89" s="1" t="s">
        <v>53</v>
      </c>
      <c r="F89" s="2"/>
      <c r="G89" s="2"/>
      <c r="H89" s="2"/>
      <c r="I89" s="13">
        <v>472</v>
      </c>
      <c r="J89" s="2"/>
      <c r="K89" s="13">
        <v>471</v>
      </c>
      <c r="L89" s="2"/>
      <c r="M89" s="13">
        <v>480</v>
      </c>
      <c r="N89" s="2"/>
      <c r="O89" s="13">
        <v>525</v>
      </c>
      <c r="P89" s="2"/>
      <c r="Q89" s="13">
        <v>535</v>
      </c>
      <c r="R89" s="2"/>
      <c r="S89" s="13">
        <v>488</v>
      </c>
      <c r="T89" s="2"/>
      <c r="U89" s="13">
        <v>509</v>
      </c>
      <c r="V89" s="2"/>
      <c r="W89" s="13">
        <v>501</v>
      </c>
      <c r="X89" s="2"/>
      <c r="Y89" s="13">
        <v>519</v>
      </c>
      <c r="Z89" s="2"/>
      <c r="AA89" s="13">
        <v>488</v>
      </c>
      <c r="AB89" s="2"/>
      <c r="AC89" s="13">
        <v>582</v>
      </c>
      <c r="AD89" s="2"/>
      <c r="AE89" s="13">
        <v>570</v>
      </c>
      <c r="AF89" s="2"/>
      <c r="AG89" s="13">
        <v>587</v>
      </c>
      <c r="AH89" s="13"/>
      <c r="AI89" s="13">
        <v>565</v>
      </c>
      <c r="AJ89" s="2"/>
      <c r="AK89" s="2">
        <v>563</v>
      </c>
      <c r="AL89" s="2"/>
      <c r="AM89" s="2">
        <v>570</v>
      </c>
      <c r="AN89" s="2"/>
      <c r="AO89" s="2">
        <v>580</v>
      </c>
      <c r="AP89" s="2"/>
      <c r="AQ89" s="2">
        <v>564</v>
      </c>
      <c r="AR89" s="2"/>
      <c r="AS89" s="2">
        <v>575</v>
      </c>
      <c r="AT89" s="2"/>
      <c r="AU89" s="2">
        <v>580</v>
      </c>
      <c r="AV89" s="2"/>
      <c r="AW89" s="2">
        <v>556</v>
      </c>
      <c r="AY89" s="46">
        <v>574</v>
      </c>
    </row>
    <row r="90" spans="3:51" ht="12.75">
      <c r="C90" s="2"/>
      <c r="D90" s="2"/>
      <c r="E90" s="1" t="s">
        <v>54</v>
      </c>
      <c r="F90" s="2"/>
      <c r="G90" s="2"/>
      <c r="H90" s="2"/>
      <c r="I90" s="13">
        <v>489</v>
      </c>
      <c r="J90" s="2"/>
      <c r="K90" s="13">
        <v>486</v>
      </c>
      <c r="L90" s="2"/>
      <c r="M90" s="13">
        <v>521</v>
      </c>
      <c r="N90" s="2"/>
      <c r="O90" s="13">
        <v>547</v>
      </c>
      <c r="P90" s="2"/>
      <c r="Q90" s="13">
        <v>541</v>
      </c>
      <c r="R90" s="2"/>
      <c r="S90" s="13">
        <v>513</v>
      </c>
      <c r="T90" s="2"/>
      <c r="U90" s="13">
        <v>512</v>
      </c>
      <c r="V90" s="2"/>
      <c r="W90" s="13">
        <v>530</v>
      </c>
      <c r="X90" s="2"/>
      <c r="Y90" s="13">
        <v>546</v>
      </c>
      <c r="Z90" s="2"/>
      <c r="AA90" s="13">
        <v>536</v>
      </c>
      <c r="AB90" s="2"/>
      <c r="AC90" s="13">
        <v>537</v>
      </c>
      <c r="AD90" s="2"/>
      <c r="AE90" s="13">
        <v>559</v>
      </c>
      <c r="AF90" s="2"/>
      <c r="AG90" s="13">
        <v>540</v>
      </c>
      <c r="AH90" s="13"/>
      <c r="AI90" s="13">
        <v>541</v>
      </c>
      <c r="AJ90" s="2"/>
      <c r="AK90" s="2">
        <v>549</v>
      </c>
      <c r="AL90" s="2"/>
      <c r="AM90" s="2">
        <v>532</v>
      </c>
      <c r="AN90" s="2"/>
      <c r="AO90" s="2">
        <v>552</v>
      </c>
      <c r="AP90" s="2"/>
      <c r="AQ90" s="2">
        <v>544</v>
      </c>
      <c r="AR90" s="2"/>
      <c r="AS90" s="2">
        <v>551</v>
      </c>
      <c r="AT90" s="2"/>
      <c r="AU90" s="2">
        <v>560</v>
      </c>
      <c r="AV90" s="2"/>
      <c r="AW90" s="2">
        <v>546</v>
      </c>
      <c r="AY90" s="46">
        <v>547</v>
      </c>
    </row>
    <row r="91" spans="3:51" ht="12.75">
      <c r="C91" s="2"/>
      <c r="D91" s="2"/>
      <c r="E91" s="1" t="s">
        <v>55</v>
      </c>
      <c r="F91" s="2"/>
      <c r="G91" s="2"/>
      <c r="H91" s="2"/>
      <c r="I91" s="13">
        <v>961</v>
      </c>
      <c r="J91" s="2"/>
      <c r="K91" s="13">
        <v>957</v>
      </c>
      <c r="L91" s="2"/>
      <c r="M91" s="13">
        <v>1001</v>
      </c>
      <c r="N91" s="2"/>
      <c r="O91" s="13">
        <v>1072</v>
      </c>
      <c r="P91" s="2"/>
      <c r="Q91" s="13">
        <v>1076</v>
      </c>
      <c r="R91" s="2"/>
      <c r="S91" s="13">
        <v>1001</v>
      </c>
      <c r="T91" s="2"/>
      <c r="U91" s="13">
        <v>1021</v>
      </c>
      <c r="V91" s="2"/>
      <c r="W91" s="13">
        <v>1031</v>
      </c>
      <c r="X91" s="2"/>
      <c r="Y91" s="13">
        <v>1065</v>
      </c>
      <c r="Z91" s="2"/>
      <c r="AA91" s="13">
        <v>1024</v>
      </c>
      <c r="AB91" s="2"/>
      <c r="AC91" s="13">
        <v>1119</v>
      </c>
      <c r="AD91" s="2"/>
      <c r="AE91" s="13">
        <v>1129</v>
      </c>
      <c r="AF91" s="2"/>
      <c r="AG91" s="13">
        <v>1127</v>
      </c>
      <c r="AH91" s="13"/>
      <c r="AI91" s="13">
        <v>1106</v>
      </c>
      <c r="AJ91" s="2"/>
      <c r="AK91" s="2">
        <v>1112</v>
      </c>
      <c r="AL91" s="2"/>
      <c r="AM91" s="2">
        <f>SUM(AM89:AM90)</f>
        <v>1102</v>
      </c>
      <c r="AN91" s="2"/>
      <c r="AO91" s="2">
        <f>SUM(AO89:AO90)</f>
        <v>1132</v>
      </c>
      <c r="AP91" s="2"/>
      <c r="AQ91" s="2">
        <f>SUM(AQ89:AQ90)</f>
        <v>1108</v>
      </c>
      <c r="AR91" s="2"/>
      <c r="AS91" s="2">
        <f>SUM(AS89:AS90)</f>
        <v>1126</v>
      </c>
      <c r="AT91" s="2"/>
      <c r="AU91" s="2">
        <f>SUM(AU89:AU90)</f>
        <v>1140</v>
      </c>
      <c r="AV91" s="2"/>
      <c r="AW91" s="2">
        <f>SUM(AW89:AW90)</f>
        <v>1102</v>
      </c>
      <c r="AY91" s="46">
        <v>1121</v>
      </c>
    </row>
    <row r="92" spans="3:49" ht="6" customHeight="1">
      <c r="C92" s="2"/>
      <c r="D92" s="2"/>
      <c r="E92" s="1"/>
      <c r="F92" s="2"/>
      <c r="G92" s="2"/>
      <c r="H92" s="2"/>
      <c r="I92" s="13"/>
      <c r="J92" s="2"/>
      <c r="K92" s="13"/>
      <c r="L92" s="2"/>
      <c r="M92" s="13"/>
      <c r="N92" s="2"/>
      <c r="O92" s="13"/>
      <c r="P92" s="2"/>
      <c r="Q92" s="13"/>
      <c r="R92" s="2"/>
      <c r="S92" s="13"/>
      <c r="T92" s="2"/>
      <c r="U92" s="13"/>
      <c r="V92" s="2"/>
      <c r="W92" s="13"/>
      <c r="X92" s="2"/>
      <c r="Y92" s="13"/>
      <c r="Z92" s="2"/>
      <c r="AA92" s="13"/>
      <c r="AB92" s="2"/>
      <c r="AC92" s="13"/>
      <c r="AD92" s="2"/>
      <c r="AE92" s="13"/>
      <c r="AF92" s="2"/>
      <c r="AG92" s="13"/>
      <c r="AH92" s="13"/>
      <c r="AI92" s="13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3:49" ht="12.75">
      <c r="C93" s="2"/>
      <c r="D93" s="1" t="s">
        <v>56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3:51" ht="12.75">
      <c r="C94" s="2"/>
      <c r="D94" s="2"/>
      <c r="E94" s="1" t="s">
        <v>22</v>
      </c>
      <c r="F94" s="2"/>
      <c r="G94" s="2"/>
      <c r="H94" s="2"/>
      <c r="I94" s="13">
        <v>6</v>
      </c>
      <c r="J94" s="2"/>
      <c r="K94" s="13">
        <v>2</v>
      </c>
      <c r="L94" s="2"/>
      <c r="M94" s="13">
        <v>5</v>
      </c>
      <c r="N94" s="2"/>
      <c r="O94" s="13">
        <v>2</v>
      </c>
      <c r="P94" s="2"/>
      <c r="Q94" s="13">
        <v>6</v>
      </c>
      <c r="R94" s="2"/>
      <c r="S94" s="13">
        <v>7</v>
      </c>
      <c r="T94" s="2"/>
      <c r="U94" s="13">
        <v>6</v>
      </c>
      <c r="V94" s="2"/>
      <c r="W94" s="13">
        <v>13</v>
      </c>
      <c r="X94" s="2"/>
      <c r="Y94" s="13">
        <v>12</v>
      </c>
      <c r="Z94" s="2"/>
      <c r="AA94" s="13">
        <v>5</v>
      </c>
      <c r="AB94" s="2"/>
      <c r="AC94" s="13">
        <v>3</v>
      </c>
      <c r="AD94" s="2"/>
      <c r="AE94" s="13">
        <v>3</v>
      </c>
      <c r="AF94" s="2"/>
      <c r="AG94" s="13">
        <v>4</v>
      </c>
      <c r="AH94" s="13"/>
      <c r="AI94" s="13">
        <v>3</v>
      </c>
      <c r="AJ94" s="2"/>
      <c r="AK94" s="13">
        <v>8</v>
      </c>
      <c r="AL94" s="13"/>
      <c r="AM94" s="13">
        <v>4</v>
      </c>
      <c r="AN94" s="2"/>
      <c r="AO94" s="13">
        <v>1</v>
      </c>
      <c r="AP94" s="2"/>
      <c r="AQ94" s="13">
        <v>5</v>
      </c>
      <c r="AR94" s="2"/>
      <c r="AS94" s="13">
        <v>3</v>
      </c>
      <c r="AT94" s="2"/>
      <c r="AU94" s="13">
        <v>8</v>
      </c>
      <c r="AV94" s="2"/>
      <c r="AW94" s="13">
        <v>5</v>
      </c>
      <c r="AY94" s="46">
        <v>6</v>
      </c>
    </row>
    <row r="95" spans="3:51" ht="12.75">
      <c r="C95" s="2"/>
      <c r="D95" s="2"/>
      <c r="E95" s="1" t="s">
        <v>24</v>
      </c>
      <c r="F95" s="2"/>
      <c r="G95" s="2"/>
      <c r="H95" s="2"/>
      <c r="I95" s="13">
        <v>0</v>
      </c>
      <c r="J95" s="2"/>
      <c r="K95" s="13">
        <v>0</v>
      </c>
      <c r="L95" s="2"/>
      <c r="M95" s="13">
        <v>1</v>
      </c>
      <c r="N95" s="2"/>
      <c r="O95" s="13">
        <v>0</v>
      </c>
      <c r="P95" s="2"/>
      <c r="Q95" s="13">
        <v>1</v>
      </c>
      <c r="R95" s="2"/>
      <c r="S95" s="13">
        <v>0</v>
      </c>
      <c r="T95" s="2"/>
      <c r="U95" s="13">
        <v>1</v>
      </c>
      <c r="V95" s="2"/>
      <c r="W95" s="13">
        <v>1</v>
      </c>
      <c r="X95" s="2"/>
      <c r="Y95" s="13">
        <v>0</v>
      </c>
      <c r="Z95" s="2"/>
      <c r="AA95" s="13">
        <v>2</v>
      </c>
      <c r="AB95" s="2"/>
      <c r="AC95" s="13">
        <v>0</v>
      </c>
      <c r="AD95" s="2"/>
      <c r="AE95" s="13">
        <v>2</v>
      </c>
      <c r="AF95" s="2"/>
      <c r="AG95" s="13">
        <v>0</v>
      </c>
      <c r="AH95" s="13"/>
      <c r="AI95" s="13">
        <v>2</v>
      </c>
      <c r="AJ95" s="2"/>
      <c r="AK95" s="13">
        <v>1</v>
      </c>
      <c r="AL95" s="13"/>
      <c r="AM95" s="13">
        <v>0</v>
      </c>
      <c r="AN95" s="2"/>
      <c r="AO95" s="13">
        <v>4</v>
      </c>
      <c r="AP95" s="2"/>
      <c r="AQ95" s="13">
        <v>2</v>
      </c>
      <c r="AR95" s="2"/>
      <c r="AS95" s="13">
        <v>1</v>
      </c>
      <c r="AT95" s="2"/>
      <c r="AU95" s="13">
        <v>0</v>
      </c>
      <c r="AV95" s="2"/>
      <c r="AW95" s="13">
        <v>2</v>
      </c>
      <c r="AY95" s="46">
        <v>1</v>
      </c>
    </row>
    <row r="96" spans="3:51" ht="12.75">
      <c r="C96" s="2"/>
      <c r="D96" s="2"/>
      <c r="E96" s="1" t="s">
        <v>25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3">
        <v>0</v>
      </c>
      <c r="Z96" s="2"/>
      <c r="AA96" s="13">
        <v>0</v>
      </c>
      <c r="AB96" s="2"/>
      <c r="AC96" s="13">
        <v>0</v>
      </c>
      <c r="AD96" s="2"/>
      <c r="AE96" s="13">
        <v>0</v>
      </c>
      <c r="AF96" s="2"/>
      <c r="AG96" s="13">
        <v>0</v>
      </c>
      <c r="AH96" s="13"/>
      <c r="AI96" s="13">
        <v>1</v>
      </c>
      <c r="AJ96" s="2"/>
      <c r="AK96" s="13">
        <v>1</v>
      </c>
      <c r="AL96" s="13"/>
      <c r="AM96" s="13">
        <v>1</v>
      </c>
      <c r="AN96" s="2"/>
      <c r="AO96" s="13">
        <v>1</v>
      </c>
      <c r="AP96" s="2"/>
      <c r="AQ96" s="13">
        <v>2</v>
      </c>
      <c r="AR96" s="2"/>
      <c r="AS96" s="13">
        <v>0</v>
      </c>
      <c r="AT96" s="2"/>
      <c r="AU96" s="13">
        <v>1</v>
      </c>
      <c r="AV96" s="2"/>
      <c r="AW96" s="13">
        <v>1</v>
      </c>
      <c r="AY96" s="46">
        <v>0</v>
      </c>
    </row>
    <row r="97" spans="3:51" ht="12.75">
      <c r="C97" s="2"/>
      <c r="D97" s="2"/>
      <c r="E97" s="1" t="s">
        <v>26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3">
        <v>0</v>
      </c>
      <c r="Z97" s="2"/>
      <c r="AA97" s="13">
        <v>0</v>
      </c>
      <c r="AB97" s="2"/>
      <c r="AC97" s="13">
        <v>0</v>
      </c>
      <c r="AD97" s="2"/>
      <c r="AE97" s="13">
        <v>0</v>
      </c>
      <c r="AF97" s="2"/>
      <c r="AG97" s="13">
        <v>1</v>
      </c>
      <c r="AH97" s="13"/>
      <c r="AI97" s="13">
        <v>1</v>
      </c>
      <c r="AJ97" s="2"/>
      <c r="AK97" s="13">
        <v>1</v>
      </c>
      <c r="AL97" s="13"/>
      <c r="AM97" s="13">
        <v>1</v>
      </c>
      <c r="AN97" s="2"/>
      <c r="AO97" s="13">
        <v>0</v>
      </c>
      <c r="AP97" s="2"/>
      <c r="AQ97" s="13">
        <v>1</v>
      </c>
      <c r="AR97" s="2"/>
      <c r="AS97" s="13">
        <v>0</v>
      </c>
      <c r="AT97" s="2"/>
      <c r="AU97" s="13">
        <v>4</v>
      </c>
      <c r="AV97" s="2"/>
      <c r="AW97" s="13">
        <v>1</v>
      </c>
      <c r="AY97" s="46">
        <v>0</v>
      </c>
    </row>
    <row r="98" spans="3:49" ht="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3:51" ht="12.75">
      <c r="C99" s="2"/>
      <c r="D99" s="2"/>
      <c r="E99" s="1" t="s">
        <v>57</v>
      </c>
      <c r="F99" s="2"/>
      <c r="G99" s="2"/>
      <c r="H99" s="2"/>
      <c r="I99" s="13">
        <v>6</v>
      </c>
      <c r="J99" s="2"/>
      <c r="K99" s="13">
        <v>2</v>
      </c>
      <c r="L99" s="2"/>
      <c r="M99" s="13">
        <v>6</v>
      </c>
      <c r="N99" s="2"/>
      <c r="O99" s="13">
        <v>2</v>
      </c>
      <c r="P99" s="2"/>
      <c r="Q99" s="13">
        <v>7</v>
      </c>
      <c r="R99" s="2"/>
      <c r="S99" s="13">
        <v>7</v>
      </c>
      <c r="T99" s="2"/>
      <c r="U99" s="13">
        <v>7</v>
      </c>
      <c r="V99" s="2"/>
      <c r="W99" s="13">
        <v>15</v>
      </c>
      <c r="X99" s="2"/>
      <c r="Y99" s="13">
        <v>12</v>
      </c>
      <c r="Z99" s="2"/>
      <c r="AA99" s="13">
        <v>7</v>
      </c>
      <c r="AB99" s="2"/>
      <c r="AC99" s="13">
        <v>3</v>
      </c>
      <c r="AD99" s="2"/>
      <c r="AE99" s="13">
        <v>5</v>
      </c>
      <c r="AF99" s="2"/>
      <c r="AG99" s="13">
        <v>5</v>
      </c>
      <c r="AH99" s="13"/>
      <c r="AI99" s="13">
        <v>7</v>
      </c>
      <c r="AJ99" s="2"/>
      <c r="AK99" s="13">
        <v>11</v>
      </c>
      <c r="AL99" s="13"/>
      <c r="AM99" s="13">
        <f>SUM(AM94:AM98)</f>
        <v>6</v>
      </c>
      <c r="AN99" s="2"/>
      <c r="AO99" s="13">
        <f>SUM(AO94:AO98)</f>
        <v>6</v>
      </c>
      <c r="AP99" s="2"/>
      <c r="AQ99" s="13">
        <f>SUM(AQ94:AQ98)</f>
        <v>10</v>
      </c>
      <c r="AR99" s="2"/>
      <c r="AS99" s="13">
        <f>SUM(AS94:AS98)</f>
        <v>4</v>
      </c>
      <c r="AT99" s="2"/>
      <c r="AU99" s="13">
        <f>SUM(AU94:AU98)</f>
        <v>13</v>
      </c>
      <c r="AV99" s="2"/>
      <c r="AW99" s="13">
        <f>SUM(AW94:AW98)</f>
        <v>9</v>
      </c>
      <c r="AY99" s="46">
        <v>7</v>
      </c>
    </row>
    <row r="100" spans="3:49" ht="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3:51" ht="12.75">
      <c r="C101" s="2"/>
      <c r="D101" s="2"/>
      <c r="E101" s="1" t="s">
        <v>58</v>
      </c>
      <c r="F101" s="2"/>
      <c r="G101" s="2"/>
      <c r="H101" s="2"/>
      <c r="I101" s="18">
        <v>2.52</v>
      </c>
      <c r="J101" s="18"/>
      <c r="K101" s="18">
        <v>2.54</v>
      </c>
      <c r="L101" s="18"/>
      <c r="M101" s="18">
        <v>3.04</v>
      </c>
      <c r="N101" s="18"/>
      <c r="O101" s="18">
        <v>3.54</v>
      </c>
      <c r="P101" s="18"/>
      <c r="Q101" s="18">
        <v>3.09</v>
      </c>
      <c r="R101" s="2"/>
      <c r="S101" s="18">
        <v>3.1</v>
      </c>
      <c r="T101" s="2"/>
      <c r="U101" s="18">
        <v>2.89</v>
      </c>
      <c r="V101" s="2"/>
      <c r="W101" s="18">
        <v>2.93</v>
      </c>
      <c r="X101" s="18"/>
      <c r="Y101" s="18">
        <v>2.96</v>
      </c>
      <c r="Z101" s="18"/>
      <c r="AA101" s="18">
        <v>3.11</v>
      </c>
      <c r="AB101" s="18"/>
      <c r="AC101" s="18">
        <v>3.15</v>
      </c>
      <c r="AD101" s="18"/>
      <c r="AE101" s="18">
        <v>3</v>
      </c>
      <c r="AF101" s="2"/>
      <c r="AG101" s="18">
        <v>2.98</v>
      </c>
      <c r="AH101" s="18"/>
      <c r="AI101" s="18">
        <v>3.24</v>
      </c>
      <c r="AJ101" s="2"/>
      <c r="AK101" s="18">
        <v>3.03</v>
      </c>
      <c r="AL101" s="18"/>
      <c r="AM101" s="18">
        <v>3.09</v>
      </c>
      <c r="AN101" s="2"/>
      <c r="AO101" s="18">
        <v>3.4</v>
      </c>
      <c r="AP101" s="2"/>
      <c r="AQ101" s="18">
        <v>3.23</v>
      </c>
      <c r="AR101" s="2"/>
      <c r="AS101" s="18">
        <v>2.61</v>
      </c>
      <c r="AT101" s="2"/>
      <c r="AU101" s="18">
        <v>2.99</v>
      </c>
      <c r="AV101" s="2"/>
      <c r="AW101" s="18">
        <v>2.66</v>
      </c>
      <c r="AY101" s="55">
        <v>3.01</v>
      </c>
    </row>
    <row r="102" spans="3:49" ht="6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3:49" ht="12.75">
      <c r="C103" s="2"/>
      <c r="D103" s="1" t="s">
        <v>117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3:49" ht="12.75">
      <c r="C104" s="2"/>
      <c r="D104" s="15" t="s">
        <v>59</v>
      </c>
      <c r="E104" s="1" t="s">
        <v>60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3:49" ht="12.75">
      <c r="C105" s="2"/>
      <c r="D105" s="2"/>
      <c r="E105" s="1" t="s">
        <v>61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3:51" ht="12.75">
      <c r="C106" s="2"/>
      <c r="D106" s="2"/>
      <c r="E106" s="1" t="s">
        <v>52</v>
      </c>
      <c r="F106" s="2"/>
      <c r="G106" s="2"/>
      <c r="H106" s="2"/>
      <c r="I106" s="14">
        <v>84.4</v>
      </c>
      <c r="J106" s="14"/>
      <c r="K106" s="14">
        <v>84.6</v>
      </c>
      <c r="L106" s="14"/>
      <c r="M106" s="14">
        <v>85</v>
      </c>
      <c r="N106" s="14"/>
      <c r="O106" s="14">
        <v>86.2</v>
      </c>
      <c r="P106" s="14"/>
      <c r="Q106" s="14">
        <v>86.3</v>
      </c>
      <c r="R106" s="2"/>
      <c r="S106" s="14">
        <v>86.3</v>
      </c>
      <c r="T106" s="14"/>
      <c r="U106" s="14">
        <v>86.1</v>
      </c>
      <c r="V106" s="14"/>
      <c r="W106" s="14">
        <v>86.5</v>
      </c>
      <c r="X106" s="14"/>
      <c r="Y106" s="14">
        <v>86.8</v>
      </c>
      <c r="Z106" s="14"/>
      <c r="AA106" s="14">
        <v>87.2</v>
      </c>
      <c r="AB106" s="2"/>
      <c r="AC106" s="14">
        <v>87</v>
      </c>
      <c r="AD106" s="2"/>
      <c r="AE106" s="14">
        <v>87.4</v>
      </c>
      <c r="AF106" s="2"/>
      <c r="AG106" s="14">
        <v>87.7</v>
      </c>
      <c r="AH106" s="14"/>
      <c r="AI106" s="14">
        <v>88.2</v>
      </c>
      <c r="AJ106" s="2"/>
      <c r="AK106" s="14">
        <v>88.7</v>
      </c>
      <c r="AL106" s="14"/>
      <c r="AM106" s="14">
        <v>88.6</v>
      </c>
      <c r="AN106" s="2"/>
      <c r="AO106" s="14">
        <v>88.4</v>
      </c>
      <c r="AP106" s="2"/>
      <c r="AQ106" s="14">
        <v>88.7</v>
      </c>
      <c r="AR106" s="2"/>
      <c r="AS106" s="14">
        <v>89</v>
      </c>
      <c r="AT106" s="2"/>
      <c r="AU106" s="14">
        <v>89</v>
      </c>
      <c r="AV106" s="2"/>
      <c r="AW106" s="14">
        <v>89.4</v>
      </c>
      <c r="AY106" s="51">
        <v>89.6</v>
      </c>
    </row>
    <row r="107" spans="3:51" ht="12.75">
      <c r="C107" s="2"/>
      <c r="D107" s="2"/>
      <c r="E107" s="1" t="s">
        <v>53</v>
      </c>
      <c r="F107" s="2"/>
      <c r="G107" s="2"/>
      <c r="H107" s="2"/>
      <c r="I107" s="13">
        <v>470</v>
      </c>
      <c r="J107" s="2"/>
      <c r="K107" s="13">
        <v>468</v>
      </c>
      <c r="L107" s="2"/>
      <c r="M107" s="13">
        <v>468</v>
      </c>
      <c r="N107" s="2"/>
      <c r="O107" s="13">
        <v>487</v>
      </c>
      <c r="P107" s="2"/>
      <c r="Q107" s="13">
        <v>479</v>
      </c>
      <c r="R107" s="2"/>
      <c r="S107" s="13">
        <v>473</v>
      </c>
      <c r="T107" s="2"/>
      <c r="U107" s="13">
        <v>470</v>
      </c>
      <c r="V107" s="2"/>
      <c r="W107" s="13">
        <v>472</v>
      </c>
      <c r="X107" s="2"/>
      <c r="Y107" s="13">
        <v>475</v>
      </c>
      <c r="Z107" s="2"/>
      <c r="AA107" s="13">
        <v>475</v>
      </c>
      <c r="AB107" s="2"/>
      <c r="AC107" s="13">
        <v>540</v>
      </c>
      <c r="AD107" s="2"/>
      <c r="AE107" s="13">
        <v>547</v>
      </c>
      <c r="AF107" s="2"/>
      <c r="AG107" s="13">
        <v>549</v>
      </c>
      <c r="AH107" s="13"/>
      <c r="AI107" s="13">
        <v>553</v>
      </c>
      <c r="AJ107" s="2"/>
      <c r="AK107" s="13">
        <v>554</v>
      </c>
      <c r="AL107" s="13"/>
      <c r="AM107" s="13">
        <v>550</v>
      </c>
      <c r="AN107" s="2"/>
      <c r="AO107" s="13">
        <v>557</v>
      </c>
      <c r="AP107" s="2"/>
      <c r="AQ107" s="13">
        <v>554</v>
      </c>
      <c r="AR107" s="2"/>
      <c r="AS107" s="13">
        <v>561</v>
      </c>
      <c r="AT107" s="2"/>
      <c r="AU107" s="13">
        <v>560</v>
      </c>
      <c r="AV107" s="2"/>
      <c r="AW107" s="13">
        <v>547</v>
      </c>
      <c r="AY107" s="46">
        <v>555</v>
      </c>
    </row>
    <row r="108" spans="3:51" ht="12.75">
      <c r="C108" s="2"/>
      <c r="D108" s="2"/>
      <c r="E108" s="1" t="s">
        <v>54</v>
      </c>
      <c r="F108" s="2"/>
      <c r="G108" s="2"/>
      <c r="H108" s="2"/>
      <c r="I108" s="13">
        <v>517</v>
      </c>
      <c r="J108" s="2"/>
      <c r="K108" s="13">
        <v>521</v>
      </c>
      <c r="L108" s="2"/>
      <c r="M108" s="13">
        <v>524</v>
      </c>
      <c r="N108" s="2"/>
      <c r="O108" s="13">
        <v>541</v>
      </c>
      <c r="P108" s="2"/>
      <c r="Q108" s="13">
        <v>539</v>
      </c>
      <c r="R108" s="2"/>
      <c r="S108" s="13">
        <v>533</v>
      </c>
      <c r="T108" s="2"/>
      <c r="U108" s="13">
        <v>525</v>
      </c>
      <c r="V108" s="2"/>
      <c r="W108" s="13">
        <v>525</v>
      </c>
      <c r="X108" s="2"/>
      <c r="Y108" s="13">
        <v>531</v>
      </c>
      <c r="Z108" s="2"/>
      <c r="AA108" s="13">
        <v>527</v>
      </c>
      <c r="AB108" s="2"/>
      <c r="AC108" s="13">
        <v>536</v>
      </c>
      <c r="AD108" s="2"/>
      <c r="AE108" s="13">
        <v>545</v>
      </c>
      <c r="AF108" s="2"/>
      <c r="AG108" s="13">
        <v>549</v>
      </c>
      <c r="AH108" s="13"/>
      <c r="AI108" s="13">
        <v>551</v>
      </c>
      <c r="AJ108" s="2"/>
      <c r="AK108" s="13">
        <v>562</v>
      </c>
      <c r="AL108" s="13"/>
      <c r="AM108" s="13">
        <v>554</v>
      </c>
      <c r="AN108" s="2"/>
      <c r="AO108" s="13">
        <v>561</v>
      </c>
      <c r="AP108" s="2"/>
      <c r="AQ108" s="13">
        <v>560</v>
      </c>
      <c r="AR108" s="2"/>
      <c r="AS108" s="13">
        <v>559</v>
      </c>
      <c r="AT108" s="2"/>
      <c r="AU108" s="13">
        <v>550</v>
      </c>
      <c r="AV108" s="2"/>
      <c r="AW108" s="13">
        <v>557</v>
      </c>
      <c r="AY108" s="46">
        <v>566</v>
      </c>
    </row>
    <row r="109" spans="3:51" ht="12.75">
      <c r="C109" s="2"/>
      <c r="D109" s="2"/>
      <c r="E109" s="1" t="s">
        <v>62</v>
      </c>
      <c r="F109" s="2"/>
      <c r="G109" s="2"/>
      <c r="H109" s="2"/>
      <c r="I109" s="13">
        <v>987</v>
      </c>
      <c r="J109" s="2"/>
      <c r="K109" s="13">
        <v>989</v>
      </c>
      <c r="L109" s="2"/>
      <c r="M109" s="13">
        <v>992</v>
      </c>
      <c r="N109" s="2"/>
      <c r="O109" s="13">
        <v>1028</v>
      </c>
      <c r="P109" s="2"/>
      <c r="Q109" s="13">
        <v>1018</v>
      </c>
      <c r="R109" s="2"/>
      <c r="S109" s="13">
        <v>1006</v>
      </c>
      <c r="T109" s="2"/>
      <c r="U109" s="13">
        <v>995</v>
      </c>
      <c r="V109" s="2"/>
      <c r="W109" s="13">
        <v>997</v>
      </c>
      <c r="X109" s="2"/>
      <c r="Y109" s="13">
        <v>1006</v>
      </c>
      <c r="Z109" s="2"/>
      <c r="AA109" s="13">
        <v>1002</v>
      </c>
      <c r="AB109" s="2"/>
      <c r="AC109" s="13">
        <v>1076</v>
      </c>
      <c r="AD109" s="2"/>
      <c r="AE109" s="13">
        <v>1092</v>
      </c>
      <c r="AF109" s="2"/>
      <c r="AG109" s="13">
        <v>1098</v>
      </c>
      <c r="AH109" s="13"/>
      <c r="AI109" s="13">
        <v>1104</v>
      </c>
      <c r="AJ109" s="2"/>
      <c r="AK109" s="13">
        <v>1116</v>
      </c>
      <c r="AL109" s="13"/>
      <c r="AM109" s="2">
        <f>SUM(AM107:AM108)</f>
        <v>1104</v>
      </c>
      <c r="AN109" s="2"/>
      <c r="AO109" s="2">
        <f>SUM(AO107:AO108)</f>
        <v>1118</v>
      </c>
      <c r="AP109" s="2"/>
      <c r="AQ109" s="2">
        <f>SUM(AQ107:AQ108)</f>
        <v>1114</v>
      </c>
      <c r="AR109" s="2"/>
      <c r="AS109" s="2">
        <f>SUM(AS107:AS108)</f>
        <v>1120</v>
      </c>
      <c r="AT109" s="2"/>
      <c r="AU109" s="2">
        <f>SUM(AU107:AU108)</f>
        <v>1110</v>
      </c>
      <c r="AV109" s="2"/>
      <c r="AW109" s="2">
        <f>SUM(AW107:AW108)</f>
        <v>1104</v>
      </c>
      <c r="AY109" s="46">
        <v>1121</v>
      </c>
    </row>
    <row r="110" spans="3:44" ht="12.75">
      <c r="C110" s="1" t="s">
        <v>30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3:4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3:50" ht="15.75">
      <c r="C112" s="58" t="s">
        <v>110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</row>
    <row r="113" spans="3:49" ht="12.75">
      <c r="C113" s="3"/>
      <c r="D113" s="2"/>
      <c r="E113" s="2"/>
      <c r="F113" s="2"/>
      <c r="G113" s="2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3:51" ht="9.75" customHeight="1">
      <c r="C114" s="2"/>
      <c r="D114" s="2"/>
      <c r="E114" s="2"/>
      <c r="F114" s="2"/>
      <c r="G114" s="2"/>
      <c r="H114" s="2"/>
      <c r="I114" s="5" t="s">
        <v>4</v>
      </c>
      <c r="J114" s="2"/>
      <c r="K114" s="5" t="s">
        <v>4</v>
      </c>
      <c r="L114" s="2"/>
      <c r="M114" s="5" t="s">
        <v>4</v>
      </c>
      <c r="N114" s="2"/>
      <c r="O114" s="5" t="s">
        <v>4</v>
      </c>
      <c r="P114" s="2"/>
      <c r="Q114" s="5" t="s">
        <v>4</v>
      </c>
      <c r="R114" s="2"/>
      <c r="S114" s="5" t="s">
        <v>4</v>
      </c>
      <c r="T114" s="2"/>
      <c r="U114" s="5" t="s">
        <v>4</v>
      </c>
      <c r="V114" s="2"/>
      <c r="W114" s="4" t="s">
        <v>4</v>
      </c>
      <c r="X114" s="3"/>
      <c r="Y114" s="4" t="s">
        <v>4</v>
      </c>
      <c r="Z114" s="3"/>
      <c r="AA114" s="4" t="s">
        <v>4</v>
      </c>
      <c r="AB114" s="3"/>
      <c r="AC114" s="4" t="s">
        <v>4</v>
      </c>
      <c r="AD114" s="3"/>
      <c r="AE114" s="4" t="s">
        <v>4</v>
      </c>
      <c r="AF114" s="2"/>
      <c r="AG114" s="4" t="s">
        <v>4</v>
      </c>
      <c r="AH114" s="4"/>
      <c r="AI114" s="4" t="s">
        <v>4</v>
      </c>
      <c r="AJ114" s="2"/>
      <c r="AK114" s="4" t="s">
        <v>4</v>
      </c>
      <c r="AL114" s="4"/>
      <c r="AM114" s="4" t="s">
        <v>4</v>
      </c>
      <c r="AN114" s="2"/>
      <c r="AO114" s="4" t="s">
        <v>4</v>
      </c>
      <c r="AP114" s="2"/>
      <c r="AQ114" s="4" t="s">
        <v>4</v>
      </c>
      <c r="AR114" s="2"/>
      <c r="AS114" s="4" t="s">
        <v>4</v>
      </c>
      <c r="AT114" s="2"/>
      <c r="AU114" s="4" t="s">
        <v>4</v>
      </c>
      <c r="AV114" s="2"/>
      <c r="AW114" s="4" t="s">
        <v>4</v>
      </c>
      <c r="AY114" s="50" t="s">
        <v>4</v>
      </c>
    </row>
    <row r="115" spans="3:51" ht="13.5" thickBot="1">
      <c r="C115" s="2"/>
      <c r="D115" s="2"/>
      <c r="E115" s="2"/>
      <c r="F115" s="2"/>
      <c r="G115" s="2"/>
      <c r="H115" s="2"/>
      <c r="I115" s="6" t="s">
        <v>5</v>
      </c>
      <c r="J115" s="7"/>
      <c r="K115" s="6" t="s">
        <v>6</v>
      </c>
      <c r="L115" s="7"/>
      <c r="M115" s="6" t="s">
        <v>7</v>
      </c>
      <c r="N115" s="7"/>
      <c r="O115" s="6" t="s">
        <v>8</v>
      </c>
      <c r="P115" s="7"/>
      <c r="Q115" s="6" t="s">
        <v>9</v>
      </c>
      <c r="R115" s="7"/>
      <c r="S115" s="6" t="s">
        <v>10</v>
      </c>
      <c r="T115" s="7"/>
      <c r="U115" s="6" t="s">
        <v>11</v>
      </c>
      <c r="V115" s="7"/>
      <c r="W115" s="8" t="s">
        <v>12</v>
      </c>
      <c r="X115" s="9"/>
      <c r="Y115" s="8" t="s">
        <v>13</v>
      </c>
      <c r="Z115" s="9"/>
      <c r="AA115" s="8" t="s">
        <v>14</v>
      </c>
      <c r="AB115" s="9"/>
      <c r="AC115" s="8" t="s">
        <v>15</v>
      </c>
      <c r="AD115" s="9"/>
      <c r="AE115" s="8" t="s">
        <v>16</v>
      </c>
      <c r="AF115" s="7"/>
      <c r="AG115" s="8" t="s">
        <v>17</v>
      </c>
      <c r="AH115" s="8"/>
      <c r="AI115" s="8" t="s">
        <v>18</v>
      </c>
      <c r="AJ115" s="7"/>
      <c r="AK115" s="8" t="s">
        <v>19</v>
      </c>
      <c r="AL115" s="8"/>
      <c r="AM115" s="23">
        <v>2001</v>
      </c>
      <c r="AN115" s="7"/>
      <c r="AO115" s="23">
        <v>2002</v>
      </c>
      <c r="AP115" s="7"/>
      <c r="AQ115" s="23">
        <v>2004</v>
      </c>
      <c r="AR115" s="7"/>
      <c r="AS115" s="23">
        <v>2005</v>
      </c>
      <c r="AT115" s="7"/>
      <c r="AU115" s="23">
        <v>2006</v>
      </c>
      <c r="AV115" s="7"/>
      <c r="AW115" s="23">
        <v>2007</v>
      </c>
      <c r="AX115" s="53"/>
      <c r="AY115" s="54">
        <v>2008</v>
      </c>
    </row>
    <row r="116" spans="3:49" ht="13.5" thickBot="1">
      <c r="C116" s="24" t="s">
        <v>63</v>
      </c>
      <c r="D116" s="21"/>
      <c r="E116" s="21"/>
      <c r="F116" s="21"/>
      <c r="G116" s="21"/>
      <c r="H116" s="2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</row>
    <row r="117" spans="3:51" ht="12.75">
      <c r="C117" s="2"/>
      <c r="D117" s="1" t="s">
        <v>64</v>
      </c>
      <c r="E117" s="2"/>
      <c r="F117" s="2"/>
      <c r="G117" s="2"/>
      <c r="H117" s="2"/>
      <c r="I117" s="13">
        <v>85</v>
      </c>
      <c r="J117" s="2"/>
      <c r="K117" s="13">
        <v>93</v>
      </c>
      <c r="L117" s="2"/>
      <c r="M117" s="13">
        <v>84</v>
      </c>
      <c r="N117" s="2"/>
      <c r="O117" s="13">
        <v>91</v>
      </c>
      <c r="P117" s="2"/>
      <c r="Q117" s="13">
        <v>90</v>
      </c>
      <c r="R117" s="2"/>
      <c r="S117" s="13">
        <v>109</v>
      </c>
      <c r="T117" s="2"/>
      <c r="U117" s="13">
        <v>114</v>
      </c>
      <c r="V117" s="2"/>
      <c r="W117" s="13">
        <v>146</v>
      </c>
      <c r="X117" s="2"/>
      <c r="Y117" s="13">
        <v>139</v>
      </c>
      <c r="Z117" s="2"/>
      <c r="AA117" s="13">
        <v>144</v>
      </c>
      <c r="AB117" s="2"/>
      <c r="AC117" s="13">
        <v>129</v>
      </c>
      <c r="AD117" s="2"/>
      <c r="AE117" s="13">
        <v>169</v>
      </c>
      <c r="AF117" s="2"/>
      <c r="AG117" s="13">
        <v>168</v>
      </c>
      <c r="AH117" s="13"/>
      <c r="AI117" s="13">
        <v>187</v>
      </c>
      <c r="AJ117" s="2"/>
      <c r="AK117" s="13">
        <v>186</v>
      </c>
      <c r="AL117" s="13"/>
      <c r="AM117" s="5">
        <v>165</v>
      </c>
      <c r="AN117" s="46"/>
      <c r="AO117" s="5">
        <v>166</v>
      </c>
      <c r="AP117" s="46"/>
      <c r="AQ117" s="5">
        <v>143</v>
      </c>
      <c r="AR117" s="46"/>
      <c r="AS117" s="5">
        <v>145</v>
      </c>
      <c r="AT117" s="46"/>
      <c r="AU117" s="5">
        <v>162</v>
      </c>
      <c r="AV117" s="46"/>
      <c r="AW117" s="5">
        <v>160</v>
      </c>
      <c r="AY117" s="46">
        <v>166</v>
      </c>
    </row>
    <row r="118" spans="3:51" ht="12.75">
      <c r="C118" s="2"/>
      <c r="D118" s="1" t="s">
        <v>65</v>
      </c>
      <c r="E118" s="2"/>
      <c r="F118" s="2"/>
      <c r="G118" s="2"/>
      <c r="H118" s="2"/>
      <c r="I118" s="18">
        <v>5.5</v>
      </c>
      <c r="J118" s="18"/>
      <c r="K118" s="18">
        <v>5.36</v>
      </c>
      <c r="L118" s="18"/>
      <c r="M118" s="18">
        <v>5.48</v>
      </c>
      <c r="N118" s="18"/>
      <c r="O118" s="18">
        <v>5.75</v>
      </c>
      <c r="P118" s="18"/>
      <c r="Q118" s="18">
        <v>6.04</v>
      </c>
      <c r="R118" s="2"/>
      <c r="S118" s="18">
        <v>5.9</v>
      </c>
      <c r="T118" s="18"/>
      <c r="U118" s="18">
        <v>5.44</v>
      </c>
      <c r="V118" s="18"/>
      <c r="W118" s="18">
        <v>6.65</v>
      </c>
      <c r="X118" s="18"/>
      <c r="Y118" s="18">
        <v>6.58</v>
      </c>
      <c r="Z118" s="18"/>
      <c r="AA118" s="18">
        <v>5.5</v>
      </c>
      <c r="AB118" s="2"/>
      <c r="AC118" s="18">
        <v>6.5</v>
      </c>
      <c r="AD118" s="2"/>
      <c r="AE118" s="18">
        <v>6.98</v>
      </c>
      <c r="AF118" s="2"/>
      <c r="AG118" s="18">
        <v>8.03</v>
      </c>
      <c r="AH118" s="18"/>
      <c r="AI118" s="18">
        <v>8.29</v>
      </c>
      <c r="AJ118" s="2"/>
      <c r="AK118" s="18">
        <v>8.88</v>
      </c>
      <c r="AL118" s="18"/>
      <c r="AM118" s="47">
        <v>10.27</v>
      </c>
      <c r="AN118" s="46"/>
      <c r="AO118" s="47">
        <v>9.68</v>
      </c>
      <c r="AP118" s="46"/>
      <c r="AQ118" s="47">
        <v>9.53</v>
      </c>
      <c r="AR118" s="46"/>
      <c r="AS118" s="47">
        <v>9.44</v>
      </c>
      <c r="AT118" s="46"/>
      <c r="AU118" s="47">
        <v>10.32</v>
      </c>
      <c r="AV118" s="46"/>
      <c r="AW118" s="47">
        <v>9.25</v>
      </c>
      <c r="AY118" s="55">
        <v>10.16</v>
      </c>
    </row>
    <row r="119" spans="3:51" ht="12.75">
      <c r="C119" s="2"/>
      <c r="D119" s="1" t="s">
        <v>66</v>
      </c>
      <c r="E119" s="2"/>
      <c r="F119" s="2"/>
      <c r="G119" s="2"/>
      <c r="H119" s="2"/>
      <c r="I119" s="14">
        <v>15.5</v>
      </c>
      <c r="J119" s="14"/>
      <c r="K119" s="14">
        <v>17.3</v>
      </c>
      <c r="L119" s="14"/>
      <c r="M119" s="14">
        <v>15.3</v>
      </c>
      <c r="N119" s="14"/>
      <c r="O119" s="14">
        <v>15.8</v>
      </c>
      <c r="P119" s="14"/>
      <c r="Q119" s="14">
        <v>14.9</v>
      </c>
      <c r="R119" s="2"/>
      <c r="S119" s="14">
        <v>18.4</v>
      </c>
      <c r="T119" s="14"/>
      <c r="U119" s="14">
        <v>21</v>
      </c>
      <c r="V119" s="14"/>
      <c r="W119" s="14">
        <v>22</v>
      </c>
      <c r="X119" s="14"/>
      <c r="Y119" s="14">
        <v>21.1</v>
      </c>
      <c r="Z119" s="14"/>
      <c r="AA119" s="14">
        <v>26.2</v>
      </c>
      <c r="AB119" s="2"/>
      <c r="AC119" s="14">
        <v>19.8</v>
      </c>
      <c r="AD119" s="2"/>
      <c r="AE119" s="14">
        <v>24.2</v>
      </c>
      <c r="AF119" s="2"/>
      <c r="AG119" s="14">
        <v>20.9</v>
      </c>
      <c r="AH119" s="14"/>
      <c r="AI119" s="14">
        <v>22.6</v>
      </c>
      <c r="AJ119" s="2"/>
      <c r="AK119" s="14">
        <v>21</v>
      </c>
      <c r="AL119" s="14"/>
      <c r="AM119" s="48">
        <f>AM117/AM118</f>
        <v>16.066212268743914</v>
      </c>
      <c r="AN119" s="46"/>
      <c r="AO119" s="48">
        <f>AO117/AO118</f>
        <v>17.14876033057851</v>
      </c>
      <c r="AP119" s="46"/>
      <c r="AQ119" s="48">
        <f>AQ117/AQ118</f>
        <v>15.005246589716686</v>
      </c>
      <c r="AR119" s="46"/>
      <c r="AS119" s="48">
        <f>AS117/AS118</f>
        <v>15.360169491525424</v>
      </c>
      <c r="AT119" s="46"/>
      <c r="AU119" s="48">
        <f>AU117/AU118</f>
        <v>15.69767441860465</v>
      </c>
      <c r="AV119" s="46"/>
      <c r="AW119" s="48">
        <f>AW117/AW118</f>
        <v>17.2972972972973</v>
      </c>
      <c r="AY119" s="51">
        <v>16.3</v>
      </c>
    </row>
    <row r="120" spans="3:49" ht="7.5" customHeight="1" thickBo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</row>
    <row r="121" spans="3:49" ht="13.5" thickBot="1">
      <c r="C121" s="24" t="s">
        <v>67</v>
      </c>
      <c r="D121" s="21"/>
      <c r="E121" s="21"/>
      <c r="F121" s="21"/>
      <c r="G121" s="21"/>
      <c r="H121" s="21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7"/>
      <c r="AK121" s="2"/>
      <c r="AL121" s="2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</row>
    <row r="122" spans="3:51" ht="12.75">
      <c r="C122" s="2"/>
      <c r="D122" s="1" t="s">
        <v>68</v>
      </c>
      <c r="E122" s="2"/>
      <c r="F122" s="2"/>
      <c r="G122" s="2"/>
      <c r="H122" s="2"/>
      <c r="I122" s="13">
        <v>1278</v>
      </c>
      <c r="J122" s="2"/>
      <c r="K122" s="13">
        <v>1388</v>
      </c>
      <c r="L122" s="2"/>
      <c r="M122" s="13">
        <v>1259</v>
      </c>
      <c r="N122" s="2"/>
      <c r="O122" s="13">
        <v>1359</v>
      </c>
      <c r="P122" s="2"/>
      <c r="Q122" s="13">
        <v>1353</v>
      </c>
      <c r="R122" s="2"/>
      <c r="S122" s="13">
        <v>1632</v>
      </c>
      <c r="T122" s="2"/>
      <c r="U122" s="13">
        <v>1711</v>
      </c>
      <c r="V122" s="2"/>
      <c r="W122" s="13">
        <v>2194</v>
      </c>
      <c r="X122" s="2"/>
      <c r="Y122" s="13">
        <v>2091</v>
      </c>
      <c r="Z122" s="2"/>
      <c r="AA122" s="13">
        <v>2161</v>
      </c>
      <c r="AB122" s="2"/>
      <c r="AC122" s="13">
        <v>1933</v>
      </c>
      <c r="AD122" s="2"/>
      <c r="AE122" s="13">
        <v>2531</v>
      </c>
      <c r="AF122" s="2"/>
      <c r="AG122" s="13">
        <v>2520</v>
      </c>
      <c r="AH122" s="13"/>
      <c r="AI122" s="13">
        <v>2809</v>
      </c>
      <c r="AJ122" s="2"/>
      <c r="AK122" s="13">
        <v>2803</v>
      </c>
      <c r="AL122" s="13"/>
      <c r="AM122" s="5">
        <v>2482</v>
      </c>
      <c r="AN122" s="46"/>
      <c r="AO122" s="5">
        <v>2485</v>
      </c>
      <c r="AP122" s="46"/>
      <c r="AQ122" s="5">
        <v>2147</v>
      </c>
      <c r="AR122" s="46"/>
      <c r="AS122" s="5">
        <v>2178</v>
      </c>
      <c r="AT122" s="46"/>
      <c r="AU122" s="5">
        <v>2427</v>
      </c>
      <c r="AV122" s="46"/>
      <c r="AW122" s="5">
        <v>2393</v>
      </c>
      <c r="AY122" s="46">
        <v>2487</v>
      </c>
    </row>
    <row r="123" spans="3:51" ht="12.75">
      <c r="C123" s="2"/>
      <c r="D123" s="1" t="s">
        <v>69</v>
      </c>
      <c r="E123" s="2"/>
      <c r="F123" s="2"/>
      <c r="G123" s="2"/>
      <c r="H123" s="2"/>
      <c r="I123" s="13">
        <v>232</v>
      </c>
      <c r="J123" s="2"/>
      <c r="K123" s="13">
        <v>259</v>
      </c>
      <c r="L123" s="2"/>
      <c r="M123" s="13">
        <v>230</v>
      </c>
      <c r="N123" s="2"/>
      <c r="O123" s="13">
        <v>236</v>
      </c>
      <c r="P123" s="2"/>
      <c r="Q123" s="13">
        <v>224</v>
      </c>
      <c r="R123" s="2"/>
      <c r="S123" s="13">
        <v>277</v>
      </c>
      <c r="T123" s="2"/>
      <c r="U123" s="13">
        <v>315</v>
      </c>
      <c r="V123" s="2"/>
      <c r="W123" s="13">
        <v>330</v>
      </c>
      <c r="X123" s="2"/>
      <c r="Y123" s="13">
        <v>318</v>
      </c>
      <c r="Z123" s="2"/>
      <c r="AA123" s="13">
        <v>393</v>
      </c>
      <c r="AB123" s="2"/>
      <c r="AC123" s="13">
        <v>297</v>
      </c>
      <c r="AD123" s="2"/>
      <c r="AE123" s="13">
        <v>363</v>
      </c>
      <c r="AF123" s="2"/>
      <c r="AG123" s="13">
        <v>314</v>
      </c>
      <c r="AH123" s="13"/>
      <c r="AI123" s="13">
        <v>339</v>
      </c>
      <c r="AJ123" s="2"/>
      <c r="AK123" s="13">
        <v>316</v>
      </c>
      <c r="AL123" s="13"/>
      <c r="AM123" s="49">
        <f>AM122/AM$118</f>
        <v>241.67478091528724</v>
      </c>
      <c r="AN123" s="46"/>
      <c r="AO123" s="49">
        <f>AO122/AO$118</f>
        <v>256.71487603305786</v>
      </c>
      <c r="AP123" s="46"/>
      <c r="AQ123" s="49">
        <f>AQ122/AQ$118</f>
        <v>225.28856243441766</v>
      </c>
      <c r="AR123" s="46"/>
      <c r="AS123" s="49">
        <f>AS122/AS$118</f>
        <v>230.72033898305085</v>
      </c>
      <c r="AT123" s="46"/>
      <c r="AU123" s="49">
        <f>AU122/AU$118</f>
        <v>235.17441860465115</v>
      </c>
      <c r="AV123" s="46"/>
      <c r="AW123" s="49">
        <f>AW122/AW$118</f>
        <v>258.7027027027027</v>
      </c>
      <c r="AY123" s="46">
        <v>245</v>
      </c>
    </row>
    <row r="124" spans="3:49" ht="12.75" hidden="1">
      <c r="C124" s="2"/>
      <c r="D124" s="1" t="s">
        <v>70</v>
      </c>
      <c r="E124" s="2"/>
      <c r="F124" s="2"/>
      <c r="G124" s="2"/>
      <c r="H124" s="2"/>
      <c r="I124" s="13">
        <v>914</v>
      </c>
      <c r="J124" s="2"/>
      <c r="K124" s="13">
        <v>1022</v>
      </c>
      <c r="L124" s="2"/>
      <c r="M124" s="13">
        <v>887</v>
      </c>
      <c r="N124" s="2"/>
      <c r="O124" s="13">
        <v>971</v>
      </c>
      <c r="P124" s="2"/>
      <c r="Q124" s="13">
        <v>1009</v>
      </c>
      <c r="R124" s="2"/>
      <c r="S124" s="13">
        <v>907</v>
      </c>
      <c r="T124" s="2"/>
      <c r="U124" s="13">
        <v>1200</v>
      </c>
      <c r="V124" s="2"/>
      <c r="W124" s="13">
        <v>1425</v>
      </c>
      <c r="X124" s="2"/>
      <c r="Y124" s="13">
        <v>1389</v>
      </c>
      <c r="Z124" s="2"/>
      <c r="AA124" s="13">
        <v>1530</v>
      </c>
      <c r="AB124" s="2"/>
      <c r="AC124" s="13">
        <v>1275</v>
      </c>
      <c r="AD124" s="2"/>
      <c r="AE124" s="13">
        <v>1522</v>
      </c>
      <c r="AF124" s="2"/>
      <c r="AG124" s="13">
        <v>1296</v>
      </c>
      <c r="AH124" s="13"/>
      <c r="AI124" s="13">
        <v>1666</v>
      </c>
      <c r="AJ124" s="2"/>
      <c r="AK124" s="13">
        <v>1666</v>
      </c>
      <c r="AL124" s="13"/>
      <c r="AM124" s="5">
        <v>1666</v>
      </c>
      <c r="AN124" s="46"/>
      <c r="AO124" s="5">
        <v>1666</v>
      </c>
      <c r="AP124" s="46"/>
      <c r="AQ124" s="5">
        <v>1666</v>
      </c>
      <c r="AR124" s="46"/>
      <c r="AS124" s="5">
        <v>1666</v>
      </c>
      <c r="AT124" s="46"/>
      <c r="AU124" s="5">
        <v>1666</v>
      </c>
      <c r="AV124" s="46"/>
      <c r="AW124" s="5">
        <v>1666</v>
      </c>
    </row>
    <row r="125" spans="3:49" ht="12.75" hidden="1">
      <c r="C125" s="2"/>
      <c r="D125" s="1" t="s">
        <v>71</v>
      </c>
      <c r="E125" s="2"/>
      <c r="F125" s="2"/>
      <c r="G125" s="2"/>
      <c r="H125" s="2"/>
      <c r="I125" s="14">
        <v>71.5</v>
      </c>
      <c r="J125" s="14"/>
      <c r="K125" s="14">
        <v>73.6</v>
      </c>
      <c r="L125" s="14"/>
      <c r="M125" s="14">
        <v>70.5</v>
      </c>
      <c r="N125" s="14"/>
      <c r="O125" s="14">
        <v>71.4</v>
      </c>
      <c r="P125" s="14"/>
      <c r="Q125" s="14">
        <v>74.6</v>
      </c>
      <c r="R125" s="2"/>
      <c r="S125" s="14">
        <v>55.6</v>
      </c>
      <c r="T125" s="2"/>
      <c r="U125" s="14">
        <v>70.1</v>
      </c>
      <c r="V125" s="2"/>
      <c r="W125" s="14">
        <v>64.9</v>
      </c>
      <c r="X125" s="14"/>
      <c r="Y125" s="14">
        <v>66.4</v>
      </c>
      <c r="Z125" s="14"/>
      <c r="AA125" s="14">
        <v>70.8</v>
      </c>
      <c r="AB125" s="14"/>
      <c r="AC125" s="14">
        <v>66</v>
      </c>
      <c r="AD125" s="14"/>
      <c r="AE125" s="14">
        <v>60.1</v>
      </c>
      <c r="AF125" s="2"/>
      <c r="AG125" s="14">
        <v>51.4</v>
      </c>
      <c r="AH125" s="14"/>
      <c r="AI125" s="14">
        <v>59.4</v>
      </c>
      <c r="AJ125" s="2"/>
      <c r="AK125" s="14">
        <v>59.4</v>
      </c>
      <c r="AL125" s="14"/>
      <c r="AM125" s="48">
        <v>59.4</v>
      </c>
      <c r="AN125" s="46"/>
      <c r="AO125" s="48">
        <v>59.4</v>
      </c>
      <c r="AP125" s="46"/>
      <c r="AQ125" s="48">
        <v>59.4</v>
      </c>
      <c r="AR125" s="46"/>
      <c r="AS125" s="48">
        <v>59.4</v>
      </c>
      <c r="AT125" s="46"/>
      <c r="AU125" s="48">
        <v>59.4</v>
      </c>
      <c r="AV125" s="46"/>
      <c r="AW125" s="48">
        <v>59.4</v>
      </c>
    </row>
    <row r="126" spans="3:49" ht="9.75" customHeight="1" thickBo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</row>
    <row r="127" spans="3:51" ht="13.5" thickBot="1">
      <c r="C127" s="20" t="s">
        <v>102</v>
      </c>
      <c r="D127" s="21"/>
      <c r="E127" s="21"/>
      <c r="F127" s="21"/>
      <c r="G127" s="21"/>
      <c r="H127" s="22"/>
      <c r="I127" s="38"/>
      <c r="J127" s="38"/>
      <c r="K127" s="38">
        <v>18.7</v>
      </c>
      <c r="L127" s="38"/>
      <c r="M127" s="38">
        <v>17</v>
      </c>
      <c r="N127" s="38"/>
      <c r="O127" s="38">
        <v>17</v>
      </c>
      <c r="P127" s="38"/>
      <c r="Q127" s="39">
        <v>16</v>
      </c>
      <c r="R127" s="39"/>
      <c r="S127" s="39">
        <v>16</v>
      </c>
      <c r="T127" s="39"/>
      <c r="U127" s="39">
        <v>20</v>
      </c>
      <c r="V127" s="39"/>
      <c r="W127" s="39">
        <v>18</v>
      </c>
      <c r="X127" s="39"/>
      <c r="Y127" s="39">
        <v>20</v>
      </c>
      <c r="Z127" s="39"/>
      <c r="AA127" s="39">
        <v>21</v>
      </c>
      <c r="AB127" s="39"/>
      <c r="AC127" s="39">
        <v>18</v>
      </c>
      <c r="AD127" s="39"/>
      <c r="AE127" s="39">
        <v>20</v>
      </c>
      <c r="AF127" s="36"/>
      <c r="AG127" s="40">
        <v>14</v>
      </c>
      <c r="AH127" s="40"/>
      <c r="AI127" s="40">
        <v>17</v>
      </c>
      <c r="AJ127" s="37"/>
      <c r="AK127" s="13">
        <v>15</v>
      </c>
      <c r="AL127" s="13"/>
      <c r="AM127" s="5">
        <v>14</v>
      </c>
      <c r="AN127" s="46"/>
      <c r="AO127" s="5">
        <v>14</v>
      </c>
      <c r="AP127" s="46"/>
      <c r="AQ127" s="5">
        <v>15</v>
      </c>
      <c r="AR127" s="46"/>
      <c r="AS127" s="5">
        <v>15</v>
      </c>
      <c r="AT127" s="46"/>
      <c r="AU127" s="5">
        <v>15</v>
      </c>
      <c r="AV127" s="46"/>
      <c r="AW127" s="5">
        <v>18</v>
      </c>
      <c r="AY127" s="46">
        <v>18</v>
      </c>
    </row>
    <row r="128" spans="3:4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</row>
    <row r="129" spans="3:49" ht="12.75" hidden="1">
      <c r="C129" s="10" t="s">
        <v>72</v>
      </c>
      <c r="D129" s="11"/>
      <c r="E129" s="11"/>
      <c r="F129" s="11"/>
      <c r="G129" s="11"/>
      <c r="H129" s="1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</row>
    <row r="130" spans="3:49" ht="12.75" hidden="1">
      <c r="C130" s="2"/>
      <c r="D130" s="1" t="s">
        <v>73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3">
        <v>324</v>
      </c>
      <c r="P130" s="2"/>
      <c r="Q130" s="13">
        <v>300</v>
      </c>
      <c r="R130" s="2"/>
      <c r="S130" s="13">
        <v>534</v>
      </c>
      <c r="T130" s="2"/>
      <c r="U130" s="13">
        <v>300</v>
      </c>
      <c r="V130" s="2"/>
      <c r="W130" s="13">
        <v>504</v>
      </c>
      <c r="X130" s="2"/>
      <c r="Y130" s="13">
        <v>480</v>
      </c>
      <c r="Z130" s="2"/>
      <c r="AA130" s="13">
        <v>408</v>
      </c>
      <c r="AB130" s="2"/>
      <c r="AC130" s="13">
        <v>402</v>
      </c>
      <c r="AD130" s="2"/>
      <c r="AE130" s="13">
        <v>735</v>
      </c>
      <c r="AF130" s="2"/>
      <c r="AG130" s="13">
        <v>861</v>
      </c>
      <c r="AH130" s="13"/>
      <c r="AI130" s="13">
        <v>798</v>
      </c>
      <c r="AJ130" s="2"/>
      <c r="AK130" s="13">
        <v>798</v>
      </c>
      <c r="AL130" s="13"/>
      <c r="AM130" s="5">
        <v>798</v>
      </c>
      <c r="AN130" s="46"/>
      <c r="AO130" s="5">
        <v>798</v>
      </c>
      <c r="AP130" s="46"/>
      <c r="AQ130" s="5">
        <v>798</v>
      </c>
      <c r="AR130" s="46"/>
      <c r="AS130" s="5">
        <v>798</v>
      </c>
      <c r="AT130" s="46"/>
      <c r="AU130" s="5">
        <v>798</v>
      </c>
      <c r="AV130" s="5"/>
      <c r="AW130" s="5"/>
    </row>
    <row r="131" spans="3:49" ht="12.75" hidden="1">
      <c r="C131" s="2"/>
      <c r="D131" s="1" t="s">
        <v>74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4">
        <v>0.9</v>
      </c>
      <c r="P131" s="14"/>
      <c r="Q131" s="14">
        <v>0.8</v>
      </c>
      <c r="R131" s="14"/>
      <c r="S131" s="14">
        <v>1.5</v>
      </c>
      <c r="T131" s="14"/>
      <c r="U131" s="14">
        <v>0.9</v>
      </c>
      <c r="V131" s="14"/>
      <c r="W131" s="14">
        <v>1.4</v>
      </c>
      <c r="X131" s="14"/>
      <c r="Y131" s="14">
        <v>1.3</v>
      </c>
      <c r="Z131" s="14"/>
      <c r="AA131" s="14">
        <v>1.2</v>
      </c>
      <c r="AB131" s="14"/>
      <c r="AC131" s="14">
        <v>1.2</v>
      </c>
      <c r="AD131" s="14"/>
      <c r="AE131" s="14">
        <v>2.1</v>
      </c>
      <c r="AF131" s="2"/>
      <c r="AG131" s="14">
        <v>2.3</v>
      </c>
      <c r="AH131" s="14"/>
      <c r="AI131" s="14">
        <v>2.1</v>
      </c>
      <c r="AJ131" s="2"/>
      <c r="AK131" s="14">
        <v>2.1</v>
      </c>
      <c r="AL131" s="14"/>
      <c r="AM131" s="48">
        <v>2.1</v>
      </c>
      <c r="AN131" s="46"/>
      <c r="AO131" s="48">
        <v>2.1</v>
      </c>
      <c r="AP131" s="46"/>
      <c r="AQ131" s="48">
        <v>2.1</v>
      </c>
      <c r="AR131" s="46"/>
      <c r="AS131" s="48">
        <v>2.1</v>
      </c>
      <c r="AT131" s="46"/>
      <c r="AU131" s="48">
        <v>2.1</v>
      </c>
      <c r="AV131" s="48"/>
      <c r="AW131" s="48"/>
    </row>
    <row r="132" spans="3:49" ht="12.75" hidden="1">
      <c r="C132" s="2"/>
      <c r="D132" s="1" t="s">
        <v>75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4">
        <v>23.8</v>
      </c>
      <c r="P132" s="14"/>
      <c r="Q132" s="14">
        <v>22.2</v>
      </c>
      <c r="R132" s="14"/>
      <c r="S132" s="14">
        <v>32.7</v>
      </c>
      <c r="T132" s="14"/>
      <c r="U132" s="14">
        <v>17.5</v>
      </c>
      <c r="V132" s="14"/>
      <c r="W132" s="14">
        <v>23</v>
      </c>
      <c r="X132" s="14"/>
      <c r="Y132" s="14">
        <v>23</v>
      </c>
      <c r="Z132" s="14"/>
      <c r="AA132" s="14">
        <v>18.9</v>
      </c>
      <c r="AB132" s="14"/>
      <c r="AC132" s="14">
        <v>20.8</v>
      </c>
      <c r="AD132" s="14"/>
      <c r="AE132" s="14">
        <v>29</v>
      </c>
      <c r="AF132" s="2"/>
      <c r="AG132" s="14">
        <v>34.2</v>
      </c>
      <c r="AH132" s="14"/>
      <c r="AI132" s="14">
        <v>28.4</v>
      </c>
      <c r="AJ132" s="2"/>
      <c r="AK132" s="14">
        <v>28.4</v>
      </c>
      <c r="AL132" s="14"/>
      <c r="AM132" s="48">
        <v>28.4</v>
      </c>
      <c r="AN132" s="46"/>
      <c r="AO132" s="48">
        <v>28.4</v>
      </c>
      <c r="AP132" s="46"/>
      <c r="AQ132" s="48">
        <v>28.4</v>
      </c>
      <c r="AR132" s="46"/>
      <c r="AS132" s="48">
        <v>28.4</v>
      </c>
      <c r="AT132" s="46"/>
      <c r="AU132" s="48">
        <v>28.4</v>
      </c>
      <c r="AV132" s="48"/>
      <c r="AW132" s="48"/>
    </row>
    <row r="133" spans="3:49" ht="12.75" hidden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</row>
    <row r="134" spans="3:4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3:50" ht="15.75">
      <c r="C135" s="58" t="s">
        <v>111</v>
      </c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</row>
    <row r="136" spans="3:49" ht="9.75" customHeight="1" thickBo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3:51" ht="13.5" thickBot="1">
      <c r="C137" s="24" t="s">
        <v>76</v>
      </c>
      <c r="D137" s="21"/>
      <c r="E137" s="21"/>
      <c r="F137" s="21"/>
      <c r="G137" s="21"/>
      <c r="H137" s="22"/>
      <c r="I137" s="13">
        <v>6</v>
      </c>
      <c r="J137" s="2"/>
      <c r="K137" s="13">
        <v>6</v>
      </c>
      <c r="L137" s="2"/>
      <c r="M137" s="13">
        <v>6</v>
      </c>
      <c r="N137" s="2"/>
      <c r="O137" s="13">
        <v>8</v>
      </c>
      <c r="P137" s="2"/>
      <c r="Q137" s="13">
        <v>8</v>
      </c>
      <c r="R137" s="2"/>
      <c r="S137" s="13">
        <v>6</v>
      </c>
      <c r="T137" s="2"/>
      <c r="U137" s="13">
        <v>6</v>
      </c>
      <c r="V137" s="2"/>
      <c r="W137" s="13">
        <v>8</v>
      </c>
      <c r="X137" s="2"/>
      <c r="Y137" s="13">
        <v>7</v>
      </c>
      <c r="Z137" s="2"/>
      <c r="AA137" s="13">
        <v>7</v>
      </c>
      <c r="AB137" s="2"/>
      <c r="AC137" s="13">
        <v>7</v>
      </c>
      <c r="AD137" s="2"/>
      <c r="AE137" s="13">
        <v>9</v>
      </c>
      <c r="AF137" s="2"/>
      <c r="AG137" s="13">
        <v>12</v>
      </c>
      <c r="AH137" s="13"/>
      <c r="AI137" s="13">
        <v>11</v>
      </c>
      <c r="AJ137" s="2"/>
      <c r="AK137" s="13">
        <v>12</v>
      </c>
      <c r="AL137" s="13"/>
      <c r="AM137" s="13">
        <f>AM138+AM139</f>
        <v>12</v>
      </c>
      <c r="AN137" s="2"/>
      <c r="AO137" s="13">
        <f>AO138+AO139</f>
        <v>11</v>
      </c>
      <c r="AP137" s="2"/>
      <c r="AQ137" s="13">
        <f>AQ138+AQ139</f>
        <v>13</v>
      </c>
      <c r="AR137" s="2"/>
      <c r="AS137" s="13">
        <f>AS138+AS139</f>
        <v>11</v>
      </c>
      <c r="AT137" s="2"/>
      <c r="AU137" s="13">
        <f>AU138+AU139</f>
        <v>11</v>
      </c>
      <c r="AV137" s="2"/>
      <c r="AW137" s="13">
        <f>AW138+AW139</f>
        <v>9</v>
      </c>
      <c r="AY137" s="46">
        <v>11</v>
      </c>
    </row>
    <row r="138" spans="3:51" ht="12.75">
      <c r="C138" s="2"/>
      <c r="D138" s="1" t="s">
        <v>77</v>
      </c>
      <c r="E138" s="2"/>
      <c r="F138" s="2"/>
      <c r="G138" s="2"/>
      <c r="H138" s="2"/>
      <c r="I138" s="13">
        <v>6</v>
      </c>
      <c r="J138" s="2"/>
      <c r="K138" s="13">
        <v>6</v>
      </c>
      <c r="L138" s="2"/>
      <c r="M138" s="13">
        <v>6</v>
      </c>
      <c r="N138" s="2"/>
      <c r="O138" s="13">
        <v>7</v>
      </c>
      <c r="P138" s="2"/>
      <c r="Q138" s="13">
        <v>7</v>
      </c>
      <c r="R138" s="2"/>
      <c r="S138" s="13">
        <v>6</v>
      </c>
      <c r="T138" s="2"/>
      <c r="U138" s="13">
        <v>6</v>
      </c>
      <c r="V138" s="2"/>
      <c r="W138" s="13">
        <v>7</v>
      </c>
      <c r="X138" s="2"/>
      <c r="Y138" s="13">
        <v>7</v>
      </c>
      <c r="Z138" s="2"/>
      <c r="AA138" s="13">
        <v>7</v>
      </c>
      <c r="AB138" s="2"/>
      <c r="AC138" s="13">
        <v>7</v>
      </c>
      <c r="AD138" s="2"/>
      <c r="AE138" s="13">
        <v>7</v>
      </c>
      <c r="AF138" s="2"/>
      <c r="AG138" s="13">
        <v>9</v>
      </c>
      <c r="AH138" s="13"/>
      <c r="AI138" s="13">
        <v>8</v>
      </c>
      <c r="AJ138" s="2"/>
      <c r="AK138" s="13">
        <v>9</v>
      </c>
      <c r="AL138" s="13"/>
      <c r="AM138" s="13">
        <v>9</v>
      </c>
      <c r="AN138" s="2"/>
      <c r="AO138" s="13">
        <v>9</v>
      </c>
      <c r="AP138" s="2"/>
      <c r="AQ138" s="13">
        <v>9</v>
      </c>
      <c r="AR138" s="2"/>
      <c r="AS138" s="13">
        <v>9</v>
      </c>
      <c r="AT138" s="2"/>
      <c r="AU138" s="13">
        <v>10</v>
      </c>
      <c r="AV138" s="2"/>
      <c r="AW138" s="13">
        <v>9</v>
      </c>
      <c r="AY138" s="46">
        <v>10</v>
      </c>
    </row>
    <row r="139" spans="3:51" ht="12.75">
      <c r="C139" s="2"/>
      <c r="D139" s="1" t="s">
        <v>78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3">
        <v>1</v>
      </c>
      <c r="P139" s="2"/>
      <c r="Q139" s="13">
        <v>1</v>
      </c>
      <c r="R139" s="2"/>
      <c r="S139" s="2"/>
      <c r="T139" s="2"/>
      <c r="U139" s="13">
        <v>0</v>
      </c>
      <c r="V139" s="2"/>
      <c r="W139" s="13">
        <v>1</v>
      </c>
      <c r="X139" s="2"/>
      <c r="Y139" s="13">
        <v>0</v>
      </c>
      <c r="Z139" s="2"/>
      <c r="AA139" s="13">
        <v>0</v>
      </c>
      <c r="AB139" s="2"/>
      <c r="AC139" s="13">
        <v>0</v>
      </c>
      <c r="AD139" s="2"/>
      <c r="AE139" s="13">
        <v>2</v>
      </c>
      <c r="AF139" s="2"/>
      <c r="AG139" s="13">
        <v>3</v>
      </c>
      <c r="AH139" s="13"/>
      <c r="AI139" s="13">
        <v>3</v>
      </c>
      <c r="AJ139" s="2"/>
      <c r="AK139" s="13">
        <v>3</v>
      </c>
      <c r="AL139" s="13"/>
      <c r="AM139" s="13">
        <v>3</v>
      </c>
      <c r="AN139" s="2"/>
      <c r="AO139" s="13">
        <v>2</v>
      </c>
      <c r="AP139" s="2"/>
      <c r="AQ139" s="13">
        <v>4</v>
      </c>
      <c r="AR139" s="2"/>
      <c r="AS139" s="13">
        <v>2</v>
      </c>
      <c r="AT139" s="2"/>
      <c r="AU139" s="13">
        <v>1</v>
      </c>
      <c r="AV139" s="2"/>
      <c r="AW139" s="13">
        <v>0</v>
      </c>
      <c r="AY139" s="46">
        <v>1</v>
      </c>
    </row>
    <row r="140" spans="3:49" ht="7.5" customHeight="1" thickBo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3:49" ht="13.5" thickBot="1">
      <c r="C141" s="24" t="s">
        <v>79</v>
      </c>
      <c r="D141" s="21"/>
      <c r="E141" s="21"/>
      <c r="F141" s="21"/>
      <c r="G141" s="21"/>
      <c r="H141" s="2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3:51" ht="12.75">
      <c r="C142" s="2"/>
      <c r="D142" s="1" t="s">
        <v>80</v>
      </c>
      <c r="E142" s="2"/>
      <c r="F142" s="2"/>
      <c r="G142" s="2"/>
      <c r="H142" s="2"/>
      <c r="I142" s="13">
        <v>2</v>
      </c>
      <c r="J142" s="2"/>
      <c r="K142" s="13">
        <v>3</v>
      </c>
      <c r="L142" s="2"/>
      <c r="M142" s="13">
        <v>3</v>
      </c>
      <c r="N142" s="2"/>
      <c r="O142" s="13">
        <v>2</v>
      </c>
      <c r="P142" s="2"/>
      <c r="Q142" s="13">
        <v>2</v>
      </c>
      <c r="R142" s="2"/>
      <c r="S142" s="13">
        <v>2</v>
      </c>
      <c r="T142" s="2"/>
      <c r="U142" s="13">
        <v>2</v>
      </c>
      <c r="V142" s="2"/>
      <c r="W142" s="13">
        <v>2</v>
      </c>
      <c r="X142" s="2"/>
      <c r="Y142" s="13">
        <v>2</v>
      </c>
      <c r="Z142" s="2"/>
      <c r="AA142" s="13">
        <v>2</v>
      </c>
      <c r="AB142" s="2"/>
      <c r="AC142" s="13">
        <v>2</v>
      </c>
      <c r="AD142" s="2"/>
      <c r="AE142" s="13">
        <v>2</v>
      </c>
      <c r="AF142" s="2"/>
      <c r="AG142" s="13">
        <v>3</v>
      </c>
      <c r="AH142" s="13"/>
      <c r="AI142" s="13">
        <v>3</v>
      </c>
      <c r="AJ142" s="2"/>
      <c r="AK142" s="13">
        <v>2</v>
      </c>
      <c r="AL142" s="13"/>
      <c r="AM142" s="13">
        <v>4</v>
      </c>
      <c r="AN142" s="2"/>
      <c r="AO142" s="13">
        <v>5</v>
      </c>
      <c r="AP142" s="2"/>
      <c r="AQ142" s="13">
        <v>3</v>
      </c>
      <c r="AR142" s="2"/>
      <c r="AS142" s="13">
        <v>4</v>
      </c>
      <c r="AT142" s="2"/>
      <c r="AU142" s="13">
        <v>3</v>
      </c>
      <c r="AV142" s="2"/>
      <c r="AW142" s="13">
        <v>1</v>
      </c>
      <c r="AY142" s="46">
        <v>2</v>
      </c>
    </row>
    <row r="143" spans="3:51" ht="12.75">
      <c r="C143" s="2"/>
      <c r="D143" s="1" t="s">
        <v>81</v>
      </c>
      <c r="E143" s="2"/>
      <c r="F143" s="2"/>
      <c r="G143" s="2"/>
      <c r="H143" s="2"/>
      <c r="I143" s="13">
        <v>1</v>
      </c>
      <c r="J143" s="2"/>
      <c r="K143" s="2"/>
      <c r="L143" s="2"/>
      <c r="M143" s="2"/>
      <c r="N143" s="2"/>
      <c r="O143" s="13">
        <v>1</v>
      </c>
      <c r="P143" s="2"/>
      <c r="Q143" s="13">
        <v>1</v>
      </c>
      <c r="R143" s="2"/>
      <c r="S143" s="13">
        <v>1</v>
      </c>
      <c r="T143" s="2"/>
      <c r="U143" s="13">
        <v>1</v>
      </c>
      <c r="V143" s="2"/>
      <c r="W143" s="13">
        <v>2</v>
      </c>
      <c r="X143" s="2"/>
      <c r="Y143" s="13">
        <v>2</v>
      </c>
      <c r="Z143" s="2"/>
      <c r="AA143" s="13">
        <v>3</v>
      </c>
      <c r="AB143" s="2"/>
      <c r="AC143" s="13">
        <v>3</v>
      </c>
      <c r="AD143" s="2"/>
      <c r="AE143" s="13">
        <v>3</v>
      </c>
      <c r="AF143" s="2"/>
      <c r="AG143" s="13">
        <v>5</v>
      </c>
      <c r="AH143" s="13"/>
      <c r="AI143" s="13">
        <v>4</v>
      </c>
      <c r="AJ143" s="2"/>
      <c r="AK143" s="13">
        <v>5</v>
      </c>
      <c r="AL143" s="13"/>
      <c r="AM143" s="13">
        <v>3</v>
      </c>
      <c r="AN143" s="2"/>
      <c r="AO143" s="13">
        <v>2</v>
      </c>
      <c r="AP143" s="2"/>
      <c r="AQ143" s="13">
        <v>2</v>
      </c>
      <c r="AR143" s="2"/>
      <c r="AS143" s="13">
        <v>2</v>
      </c>
      <c r="AT143" s="2"/>
      <c r="AU143" s="13">
        <v>5</v>
      </c>
      <c r="AV143" s="2"/>
      <c r="AW143" s="13">
        <v>3</v>
      </c>
      <c r="AY143" s="46">
        <v>3</v>
      </c>
    </row>
    <row r="144" spans="3:51" ht="12.75">
      <c r="C144" s="2"/>
      <c r="D144" s="1" t="s">
        <v>82</v>
      </c>
      <c r="E144" s="2"/>
      <c r="F144" s="2"/>
      <c r="G144" s="2"/>
      <c r="H144" s="2"/>
      <c r="I144" s="13">
        <v>3</v>
      </c>
      <c r="J144" s="2"/>
      <c r="K144" s="13">
        <v>3</v>
      </c>
      <c r="L144" s="2"/>
      <c r="M144" s="13">
        <v>3</v>
      </c>
      <c r="N144" s="2"/>
      <c r="O144" s="13">
        <v>4</v>
      </c>
      <c r="P144" s="2"/>
      <c r="Q144" s="13">
        <v>4</v>
      </c>
      <c r="R144" s="2"/>
      <c r="S144" s="13">
        <v>3</v>
      </c>
      <c r="T144" s="2"/>
      <c r="U144" s="13">
        <v>3</v>
      </c>
      <c r="V144" s="2"/>
      <c r="W144" s="13">
        <v>3</v>
      </c>
      <c r="X144" s="2"/>
      <c r="Y144" s="13">
        <v>3</v>
      </c>
      <c r="Z144" s="2"/>
      <c r="AA144" s="13">
        <v>2</v>
      </c>
      <c r="AB144" s="2"/>
      <c r="AC144" s="13">
        <v>2</v>
      </c>
      <c r="AD144" s="2"/>
      <c r="AE144" s="13">
        <v>2</v>
      </c>
      <c r="AF144" s="2"/>
      <c r="AG144" s="13">
        <v>1</v>
      </c>
      <c r="AH144" s="13"/>
      <c r="AI144" s="13">
        <v>1</v>
      </c>
      <c r="AJ144" s="2"/>
      <c r="AK144" s="13">
        <v>2</v>
      </c>
      <c r="AL144" s="13"/>
      <c r="AM144" s="13">
        <v>2</v>
      </c>
      <c r="AN144" s="2"/>
      <c r="AO144" s="13">
        <v>2</v>
      </c>
      <c r="AP144" s="2"/>
      <c r="AQ144" s="13">
        <v>4</v>
      </c>
      <c r="AR144" s="2"/>
      <c r="AS144" s="13">
        <v>3</v>
      </c>
      <c r="AT144" s="2"/>
      <c r="AU144" s="13">
        <v>2</v>
      </c>
      <c r="AV144" s="2"/>
      <c r="AW144" s="13">
        <v>4</v>
      </c>
      <c r="AY144" s="46">
        <v>4</v>
      </c>
    </row>
    <row r="145" spans="3:49" ht="12.75">
      <c r="C145" s="2"/>
      <c r="D145" s="1" t="s">
        <v>83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 t="s">
        <v>106</v>
      </c>
    </row>
    <row r="146" spans="3:51" ht="12.75">
      <c r="C146" s="2"/>
      <c r="D146" s="1" t="s">
        <v>84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>
        <v>1</v>
      </c>
      <c r="AY146" s="46">
        <v>1</v>
      </c>
    </row>
    <row r="147" spans="3:49" ht="7.5" customHeight="1" thickBo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3:49" ht="13.5" thickBot="1">
      <c r="C148" s="24" t="s">
        <v>85</v>
      </c>
      <c r="D148" s="21"/>
      <c r="E148" s="21"/>
      <c r="F148" s="21"/>
      <c r="G148" s="21"/>
      <c r="H148" s="21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7"/>
      <c r="AN148" s="36"/>
      <c r="AO148" s="36"/>
      <c r="AP148" s="36"/>
      <c r="AQ148" s="2"/>
      <c r="AR148" s="2"/>
      <c r="AS148" s="2"/>
      <c r="AT148" s="2"/>
      <c r="AU148" s="2"/>
      <c r="AV148" s="2"/>
      <c r="AW148" s="2"/>
    </row>
    <row r="149" spans="3:51" ht="12.75">
      <c r="C149" s="2"/>
      <c r="D149" s="1" t="s">
        <v>86</v>
      </c>
      <c r="E149" s="2"/>
      <c r="F149" s="2"/>
      <c r="G149" s="2"/>
      <c r="H149" s="2"/>
      <c r="I149" s="13">
        <v>4</v>
      </c>
      <c r="J149" s="2"/>
      <c r="K149" s="13">
        <v>4</v>
      </c>
      <c r="L149" s="2"/>
      <c r="M149" s="13">
        <v>5</v>
      </c>
      <c r="N149" s="2"/>
      <c r="O149" s="13">
        <v>4</v>
      </c>
      <c r="P149" s="2"/>
      <c r="Q149" s="13">
        <v>4</v>
      </c>
      <c r="R149" s="2"/>
      <c r="S149" s="13">
        <v>4</v>
      </c>
      <c r="T149" s="2"/>
      <c r="U149" s="13">
        <v>4</v>
      </c>
      <c r="V149" s="2"/>
      <c r="W149" s="13">
        <v>5</v>
      </c>
      <c r="X149" s="2"/>
      <c r="Y149" s="13">
        <v>5</v>
      </c>
      <c r="Z149" s="2"/>
      <c r="AA149" s="13">
        <v>6</v>
      </c>
      <c r="AB149" s="2"/>
      <c r="AC149" s="13">
        <v>6</v>
      </c>
      <c r="AD149" s="2"/>
      <c r="AE149" s="13">
        <v>6</v>
      </c>
      <c r="AF149" s="2"/>
      <c r="AG149" s="13">
        <v>7</v>
      </c>
      <c r="AH149" s="13"/>
      <c r="AI149" s="13">
        <v>6</v>
      </c>
      <c r="AJ149" s="2"/>
      <c r="AK149" s="13">
        <v>5</v>
      </c>
      <c r="AL149" s="13"/>
      <c r="AM149" s="13">
        <v>5</v>
      </c>
      <c r="AN149" s="2"/>
      <c r="AO149" s="13">
        <v>7</v>
      </c>
      <c r="AP149" s="2"/>
      <c r="AQ149" s="13">
        <v>5</v>
      </c>
      <c r="AR149" s="2"/>
      <c r="AS149" s="13">
        <v>5</v>
      </c>
      <c r="AT149" s="2"/>
      <c r="AU149" s="13">
        <v>5</v>
      </c>
      <c r="AV149" s="2"/>
      <c r="AW149" s="13">
        <v>4</v>
      </c>
      <c r="AY149" s="46">
        <v>5</v>
      </c>
    </row>
    <row r="150" spans="3:51" ht="12.75">
      <c r="C150" s="2"/>
      <c r="D150" s="1" t="s">
        <v>87</v>
      </c>
      <c r="E150" s="2"/>
      <c r="F150" s="2"/>
      <c r="G150" s="2"/>
      <c r="H150" s="2"/>
      <c r="I150" s="14">
        <v>66.7</v>
      </c>
      <c r="J150" s="14"/>
      <c r="K150" s="14">
        <v>66.7</v>
      </c>
      <c r="L150" s="14"/>
      <c r="M150" s="14">
        <v>83.3</v>
      </c>
      <c r="N150" s="14"/>
      <c r="O150" s="14">
        <v>57.1</v>
      </c>
      <c r="P150" s="14"/>
      <c r="Q150" s="14">
        <v>57.1</v>
      </c>
      <c r="R150" s="2"/>
      <c r="S150" s="14">
        <v>66.7</v>
      </c>
      <c r="T150" s="14"/>
      <c r="U150" s="14">
        <v>66.7</v>
      </c>
      <c r="V150" s="14"/>
      <c r="W150" s="14">
        <v>71.4</v>
      </c>
      <c r="X150" s="14"/>
      <c r="Y150" s="14">
        <v>71.4</v>
      </c>
      <c r="Z150" s="14"/>
      <c r="AA150" s="14">
        <v>85.7</v>
      </c>
      <c r="AB150" s="2"/>
      <c r="AC150" s="14">
        <v>85.7</v>
      </c>
      <c r="AD150" s="2"/>
      <c r="AE150" s="14">
        <v>85.7</v>
      </c>
      <c r="AF150" s="2"/>
      <c r="AG150" s="14">
        <v>77.8</v>
      </c>
      <c r="AH150" s="14"/>
      <c r="AI150" s="14">
        <v>75</v>
      </c>
      <c r="AJ150" s="2"/>
      <c r="AK150" s="14">
        <v>55.6</v>
      </c>
      <c r="AL150" s="14"/>
      <c r="AM150" s="14">
        <v>55.6</v>
      </c>
      <c r="AN150" s="2"/>
      <c r="AO150" s="14">
        <v>77.8</v>
      </c>
      <c r="AP150" s="2"/>
      <c r="AQ150" s="14">
        <v>55.6</v>
      </c>
      <c r="AR150" s="2"/>
      <c r="AS150" s="14">
        <v>55.6</v>
      </c>
      <c r="AT150" s="2"/>
      <c r="AU150" s="14">
        <v>50</v>
      </c>
      <c r="AV150" s="2"/>
      <c r="AW150" s="14">
        <v>44.4</v>
      </c>
      <c r="AY150" s="51">
        <v>50</v>
      </c>
    </row>
    <row r="151" spans="3:51" ht="12.75">
      <c r="C151" s="2"/>
      <c r="D151" s="1" t="s">
        <v>88</v>
      </c>
      <c r="E151" s="2"/>
      <c r="F151" s="2"/>
      <c r="G151" s="2"/>
      <c r="H151" s="2"/>
      <c r="I151" s="13">
        <v>2</v>
      </c>
      <c r="J151" s="2"/>
      <c r="K151" s="13">
        <v>2</v>
      </c>
      <c r="L151" s="2"/>
      <c r="M151" s="13">
        <v>1</v>
      </c>
      <c r="N151" s="2"/>
      <c r="O151" s="13">
        <v>3</v>
      </c>
      <c r="P151" s="2"/>
      <c r="Q151" s="13">
        <v>3</v>
      </c>
      <c r="R151" s="2"/>
      <c r="S151" s="13">
        <v>2</v>
      </c>
      <c r="T151" s="2"/>
      <c r="U151" s="13">
        <v>2</v>
      </c>
      <c r="V151" s="2"/>
      <c r="W151" s="13">
        <v>2</v>
      </c>
      <c r="X151" s="2"/>
      <c r="Y151" s="13">
        <v>2</v>
      </c>
      <c r="Z151" s="2"/>
      <c r="AA151" s="13">
        <v>1</v>
      </c>
      <c r="AB151" s="2"/>
      <c r="AC151" s="13">
        <v>1</v>
      </c>
      <c r="AD151" s="2"/>
      <c r="AE151" s="13">
        <v>1</v>
      </c>
      <c r="AF151" s="2"/>
      <c r="AG151" s="13">
        <v>2</v>
      </c>
      <c r="AH151" s="13"/>
      <c r="AI151" s="13">
        <v>2</v>
      </c>
      <c r="AJ151" s="2"/>
      <c r="AK151" s="13">
        <v>4</v>
      </c>
      <c r="AL151" s="13"/>
      <c r="AM151" s="13">
        <v>4</v>
      </c>
      <c r="AN151" s="2"/>
      <c r="AO151" s="13">
        <v>2</v>
      </c>
      <c r="AP151" s="2"/>
      <c r="AQ151" s="13">
        <v>4</v>
      </c>
      <c r="AR151" s="2"/>
      <c r="AS151" s="13">
        <v>4</v>
      </c>
      <c r="AT151" s="2"/>
      <c r="AU151" s="13">
        <v>5</v>
      </c>
      <c r="AV151" s="2"/>
      <c r="AW151" s="13">
        <v>5</v>
      </c>
      <c r="AY151" s="46">
        <v>5</v>
      </c>
    </row>
    <row r="152" spans="3:51" ht="12.75">
      <c r="C152" s="2"/>
      <c r="D152" s="1" t="s">
        <v>87</v>
      </c>
      <c r="E152" s="2"/>
      <c r="F152" s="2"/>
      <c r="G152" s="2"/>
      <c r="H152" s="2"/>
      <c r="I152" s="14">
        <v>33.3</v>
      </c>
      <c r="J152" s="14"/>
      <c r="K152" s="14">
        <v>33.3</v>
      </c>
      <c r="L152" s="14"/>
      <c r="M152" s="14">
        <v>16.7</v>
      </c>
      <c r="N152" s="14"/>
      <c r="O152" s="14">
        <v>42.9</v>
      </c>
      <c r="P152" s="14"/>
      <c r="Q152" s="14">
        <v>42.9</v>
      </c>
      <c r="R152" s="2"/>
      <c r="S152" s="14">
        <v>33.3</v>
      </c>
      <c r="T152" s="14"/>
      <c r="U152" s="14">
        <v>33.3</v>
      </c>
      <c r="V152" s="14"/>
      <c r="W152" s="14">
        <v>28.6</v>
      </c>
      <c r="X152" s="14"/>
      <c r="Y152" s="14">
        <v>28.6</v>
      </c>
      <c r="Z152" s="14"/>
      <c r="AA152" s="14">
        <v>14.3</v>
      </c>
      <c r="AB152" s="2"/>
      <c r="AC152" s="14">
        <v>14.3</v>
      </c>
      <c r="AD152" s="2"/>
      <c r="AE152" s="14">
        <v>14.3</v>
      </c>
      <c r="AF152" s="2"/>
      <c r="AG152" s="14">
        <v>22.2</v>
      </c>
      <c r="AH152" s="14"/>
      <c r="AI152" s="14">
        <v>25</v>
      </c>
      <c r="AJ152" s="2"/>
      <c r="AK152" s="14">
        <v>44.4</v>
      </c>
      <c r="AL152" s="14"/>
      <c r="AM152" s="14">
        <v>44.4</v>
      </c>
      <c r="AN152" s="2"/>
      <c r="AO152" s="14">
        <v>22.2</v>
      </c>
      <c r="AP152" s="2"/>
      <c r="AQ152" s="14">
        <v>44.4</v>
      </c>
      <c r="AR152" s="2"/>
      <c r="AS152" s="14">
        <v>44.4</v>
      </c>
      <c r="AT152" s="2"/>
      <c r="AU152" s="14">
        <v>50</v>
      </c>
      <c r="AV152" s="2"/>
      <c r="AW152" s="14">
        <v>55.6</v>
      </c>
      <c r="AY152" s="51">
        <v>50</v>
      </c>
    </row>
    <row r="153" spans="3:49" ht="7.5" customHeight="1" thickBo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3:49" ht="13.5" thickBot="1">
      <c r="C154" s="24" t="s">
        <v>89</v>
      </c>
      <c r="D154" s="21"/>
      <c r="E154" s="21"/>
      <c r="F154" s="21"/>
      <c r="G154" s="21"/>
      <c r="H154" s="2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3:51" ht="12.75">
      <c r="C155" s="2"/>
      <c r="D155" s="1" t="s">
        <v>86</v>
      </c>
      <c r="E155" s="2"/>
      <c r="F155" s="2"/>
      <c r="G155" s="2"/>
      <c r="H155" s="2"/>
      <c r="I155" s="13">
        <v>48</v>
      </c>
      <c r="J155" s="2"/>
      <c r="K155" s="13">
        <v>49</v>
      </c>
      <c r="L155" s="2"/>
      <c r="M155" s="13">
        <v>48</v>
      </c>
      <c r="N155" s="2"/>
      <c r="O155" s="13">
        <v>46</v>
      </c>
      <c r="P155" s="2"/>
      <c r="Q155" s="13">
        <v>47</v>
      </c>
      <c r="R155" s="2"/>
      <c r="S155" s="13">
        <v>48</v>
      </c>
      <c r="T155" s="2"/>
      <c r="U155" s="13">
        <v>49</v>
      </c>
      <c r="V155" s="2"/>
      <c r="W155" s="13">
        <v>48</v>
      </c>
      <c r="X155" s="2"/>
      <c r="Y155" s="13">
        <v>49</v>
      </c>
      <c r="Z155" s="2"/>
      <c r="AA155" s="13">
        <v>50</v>
      </c>
      <c r="AB155" s="2"/>
      <c r="AC155" s="13">
        <v>51</v>
      </c>
      <c r="AD155" s="2"/>
      <c r="AE155" s="13">
        <v>52</v>
      </c>
      <c r="AF155" s="2"/>
      <c r="AG155" s="13">
        <v>53</v>
      </c>
      <c r="AH155" s="13"/>
      <c r="AI155" s="2">
        <v>54</v>
      </c>
      <c r="AJ155" s="2"/>
      <c r="AK155" s="13">
        <v>54</v>
      </c>
      <c r="AL155" s="13"/>
      <c r="AM155" s="13">
        <v>55</v>
      </c>
      <c r="AN155" s="2"/>
      <c r="AO155" s="13">
        <v>54</v>
      </c>
      <c r="AP155" s="2"/>
      <c r="AQ155" s="13">
        <v>55</v>
      </c>
      <c r="AR155" s="2"/>
      <c r="AS155" s="13">
        <v>54</v>
      </c>
      <c r="AT155" s="2"/>
      <c r="AU155" s="13">
        <v>54</v>
      </c>
      <c r="AV155" s="2"/>
      <c r="AW155" s="13">
        <v>45</v>
      </c>
      <c r="AY155" s="46">
        <v>48</v>
      </c>
    </row>
    <row r="156" spans="3:51" ht="12.75">
      <c r="C156" s="2"/>
      <c r="D156" s="1" t="s">
        <v>88</v>
      </c>
      <c r="E156" s="2"/>
      <c r="F156" s="2"/>
      <c r="G156" s="2"/>
      <c r="H156" s="2"/>
      <c r="I156" s="13">
        <v>34</v>
      </c>
      <c r="J156" s="2"/>
      <c r="K156" s="13">
        <v>39</v>
      </c>
      <c r="L156" s="2"/>
      <c r="M156" s="13">
        <v>36</v>
      </c>
      <c r="N156" s="2"/>
      <c r="O156" s="13">
        <v>36</v>
      </c>
      <c r="P156" s="2"/>
      <c r="Q156" s="13">
        <v>37</v>
      </c>
      <c r="R156" s="2"/>
      <c r="S156" s="13">
        <v>42</v>
      </c>
      <c r="T156" s="2"/>
      <c r="U156" s="13">
        <v>43</v>
      </c>
      <c r="V156" s="2"/>
      <c r="W156" s="13">
        <v>39</v>
      </c>
      <c r="X156" s="2"/>
      <c r="Y156" s="13">
        <v>40</v>
      </c>
      <c r="Z156" s="2"/>
      <c r="AA156" s="13">
        <v>33</v>
      </c>
      <c r="AB156" s="2"/>
      <c r="AC156" s="13">
        <v>34</v>
      </c>
      <c r="AD156" s="2"/>
      <c r="AE156" s="13">
        <v>35</v>
      </c>
      <c r="AF156" s="2"/>
      <c r="AG156" s="13">
        <v>40</v>
      </c>
      <c r="AH156" s="13"/>
      <c r="AI156" s="2">
        <v>36</v>
      </c>
      <c r="AJ156" s="2"/>
      <c r="AK156" s="13">
        <v>47</v>
      </c>
      <c r="AL156" s="13"/>
      <c r="AM156" s="13">
        <v>38</v>
      </c>
      <c r="AN156" s="2"/>
      <c r="AO156" s="13">
        <v>32</v>
      </c>
      <c r="AP156" s="2"/>
      <c r="AQ156" s="13">
        <v>36</v>
      </c>
      <c r="AR156" s="2"/>
      <c r="AS156" s="13">
        <v>37</v>
      </c>
      <c r="AT156" s="2"/>
      <c r="AU156" s="13">
        <v>41</v>
      </c>
      <c r="AV156" s="2"/>
      <c r="AW156" s="13">
        <v>38</v>
      </c>
      <c r="AY156" s="46">
        <v>35</v>
      </c>
    </row>
    <row r="157" spans="3:49" ht="12.75">
      <c r="C157" s="2"/>
      <c r="D157" s="1"/>
      <c r="E157" s="2"/>
      <c r="F157" s="2"/>
      <c r="G157" s="2"/>
      <c r="H157" s="2"/>
      <c r="I157" s="13"/>
      <c r="J157" s="2"/>
      <c r="K157" s="13"/>
      <c r="L157" s="2"/>
      <c r="M157" s="13"/>
      <c r="N157" s="2"/>
      <c r="O157" s="13"/>
      <c r="P157" s="2"/>
      <c r="Q157" s="13"/>
      <c r="R157" s="2"/>
      <c r="S157" s="13"/>
      <c r="T157" s="2"/>
      <c r="U157" s="13"/>
      <c r="V157" s="2"/>
      <c r="W157" s="13"/>
      <c r="X157" s="2"/>
      <c r="Y157" s="13"/>
      <c r="Z157" s="2"/>
      <c r="AA157" s="13"/>
      <c r="AB157" s="2"/>
      <c r="AC157" s="13"/>
      <c r="AD157" s="2"/>
      <c r="AE157" s="13"/>
      <c r="AF157" s="2"/>
      <c r="AG157" s="13"/>
      <c r="AH157" s="13"/>
      <c r="AI157" s="2"/>
      <c r="AJ157" s="2"/>
      <c r="AK157" s="13"/>
      <c r="AL157" s="13"/>
      <c r="AM157" s="13"/>
      <c r="AN157" s="2"/>
      <c r="AO157" s="13"/>
      <c r="AP157" s="2"/>
      <c r="AQ157" s="13"/>
      <c r="AR157" s="2"/>
      <c r="AS157" s="13"/>
      <c r="AT157" s="2"/>
      <c r="AU157" s="13"/>
      <c r="AV157" s="2"/>
      <c r="AW157" s="13"/>
    </row>
    <row r="158" spans="3:51" ht="12.75">
      <c r="C158" s="2"/>
      <c r="D158" s="2"/>
      <c r="E158" s="2"/>
      <c r="F158" s="2"/>
      <c r="G158" s="2"/>
      <c r="H158" s="2"/>
      <c r="I158" s="5" t="s">
        <v>4</v>
      </c>
      <c r="J158" s="2"/>
      <c r="K158" s="5" t="s">
        <v>4</v>
      </c>
      <c r="L158" s="2"/>
      <c r="M158" s="5" t="s">
        <v>4</v>
      </c>
      <c r="N158" s="2"/>
      <c r="O158" s="5" t="s">
        <v>4</v>
      </c>
      <c r="P158" s="2"/>
      <c r="Q158" s="5" t="s">
        <v>4</v>
      </c>
      <c r="R158" s="2"/>
      <c r="S158" s="5" t="s">
        <v>4</v>
      </c>
      <c r="T158" s="2"/>
      <c r="U158" s="5" t="s">
        <v>4</v>
      </c>
      <c r="V158" s="2"/>
      <c r="W158" s="4" t="s">
        <v>4</v>
      </c>
      <c r="X158" s="3"/>
      <c r="Y158" s="4" t="s">
        <v>4</v>
      </c>
      <c r="Z158" s="3"/>
      <c r="AA158" s="4" t="s">
        <v>4</v>
      </c>
      <c r="AB158" s="3"/>
      <c r="AC158" s="4" t="s">
        <v>4</v>
      </c>
      <c r="AD158" s="3"/>
      <c r="AE158" s="4" t="s">
        <v>4</v>
      </c>
      <c r="AF158" s="2"/>
      <c r="AG158" s="4" t="s">
        <v>4</v>
      </c>
      <c r="AH158" s="4"/>
      <c r="AI158" s="4" t="s">
        <v>4</v>
      </c>
      <c r="AJ158" s="2"/>
      <c r="AK158" s="4" t="s">
        <v>4</v>
      </c>
      <c r="AL158" s="4"/>
      <c r="AM158" s="4" t="s">
        <v>4</v>
      </c>
      <c r="AN158" s="2"/>
      <c r="AO158" s="4" t="s">
        <v>4</v>
      </c>
      <c r="AP158" s="2"/>
      <c r="AQ158" s="4" t="s">
        <v>4</v>
      </c>
      <c r="AR158" s="2"/>
      <c r="AS158" s="4" t="s">
        <v>4</v>
      </c>
      <c r="AT158" s="2"/>
      <c r="AU158" s="4" t="s">
        <v>4</v>
      </c>
      <c r="AV158" s="2"/>
      <c r="AW158" s="4" t="s">
        <v>4</v>
      </c>
      <c r="AY158" s="50" t="s">
        <v>4</v>
      </c>
    </row>
    <row r="159" spans="3:51" ht="12.75">
      <c r="C159" s="2"/>
      <c r="D159" s="2"/>
      <c r="E159" s="2"/>
      <c r="F159" s="2"/>
      <c r="G159" s="2"/>
      <c r="H159" s="2"/>
      <c r="I159" s="5" t="s">
        <v>5</v>
      </c>
      <c r="J159" s="2"/>
      <c r="K159" s="5" t="s">
        <v>6</v>
      </c>
      <c r="L159" s="2"/>
      <c r="M159" s="5" t="s">
        <v>7</v>
      </c>
      <c r="N159" s="2"/>
      <c r="O159" s="6" t="s">
        <v>8</v>
      </c>
      <c r="P159" s="7"/>
      <c r="Q159" s="6" t="s">
        <v>9</v>
      </c>
      <c r="R159" s="7"/>
      <c r="S159" s="6" t="s">
        <v>10</v>
      </c>
      <c r="T159" s="7"/>
      <c r="U159" s="6" t="s">
        <v>11</v>
      </c>
      <c r="V159" s="7"/>
      <c r="W159" s="8" t="s">
        <v>12</v>
      </c>
      <c r="X159" s="9"/>
      <c r="Y159" s="8" t="s">
        <v>13</v>
      </c>
      <c r="Z159" s="9"/>
      <c r="AA159" s="8" t="s">
        <v>14</v>
      </c>
      <c r="AB159" s="9"/>
      <c r="AC159" s="8" t="s">
        <v>15</v>
      </c>
      <c r="AD159" s="9"/>
      <c r="AE159" s="8" t="s">
        <v>16</v>
      </c>
      <c r="AF159" s="7"/>
      <c r="AG159" s="8" t="s">
        <v>17</v>
      </c>
      <c r="AH159" s="8"/>
      <c r="AI159" s="8" t="s">
        <v>18</v>
      </c>
      <c r="AJ159" s="7"/>
      <c r="AK159" s="8" t="s">
        <v>19</v>
      </c>
      <c r="AL159" s="8"/>
      <c r="AM159" s="23">
        <v>2001</v>
      </c>
      <c r="AN159" s="7"/>
      <c r="AO159" s="23">
        <v>2002</v>
      </c>
      <c r="AP159" s="7"/>
      <c r="AQ159" s="23">
        <v>2004</v>
      </c>
      <c r="AR159" s="7"/>
      <c r="AS159" s="23">
        <v>2005</v>
      </c>
      <c r="AT159" s="7"/>
      <c r="AU159" s="23">
        <v>2006</v>
      </c>
      <c r="AV159" s="7"/>
      <c r="AW159" s="23">
        <v>2007</v>
      </c>
      <c r="AX159" s="53"/>
      <c r="AY159" s="54">
        <v>2008</v>
      </c>
    </row>
    <row r="160" spans="3:49" ht="13.5" thickBo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3:49" ht="13.5" thickBot="1">
      <c r="C161" s="24" t="s">
        <v>90</v>
      </c>
      <c r="D161" s="21"/>
      <c r="E161" s="21"/>
      <c r="F161" s="21"/>
      <c r="G161" s="21"/>
      <c r="H161" s="2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3:49" ht="12.75">
      <c r="C162" s="2"/>
      <c r="D162" s="25" t="s">
        <v>91</v>
      </c>
      <c r="E162" s="26"/>
      <c r="F162" s="26"/>
      <c r="G162" s="26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</row>
    <row r="163" spans="3:51" ht="12.75">
      <c r="C163" s="2"/>
      <c r="D163" s="27" t="s">
        <v>92</v>
      </c>
      <c r="E163" s="28"/>
      <c r="F163" s="28"/>
      <c r="G163" s="28"/>
      <c r="H163" s="31"/>
      <c r="I163" s="31"/>
      <c r="J163" s="31"/>
      <c r="K163" s="32">
        <v>1</v>
      </c>
      <c r="L163" s="31"/>
      <c r="M163" s="32">
        <v>1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2">
        <v>1</v>
      </c>
      <c r="AB163" s="31"/>
      <c r="AC163" s="32">
        <v>1</v>
      </c>
      <c r="AD163" s="31"/>
      <c r="AE163" s="32">
        <v>1</v>
      </c>
      <c r="AF163" s="31"/>
      <c r="AG163" s="32">
        <v>1</v>
      </c>
      <c r="AH163" s="32"/>
      <c r="AI163" s="31">
        <v>1</v>
      </c>
      <c r="AJ163" s="31"/>
      <c r="AK163" s="31"/>
      <c r="AL163" s="31"/>
      <c r="AM163" s="31"/>
      <c r="AN163" s="31"/>
      <c r="AO163" s="31">
        <v>1</v>
      </c>
      <c r="AP163" s="31"/>
      <c r="AQ163" s="31">
        <v>1</v>
      </c>
      <c r="AR163" s="30"/>
      <c r="AS163" s="31"/>
      <c r="AT163" s="30"/>
      <c r="AU163" s="31"/>
      <c r="AV163" s="30"/>
      <c r="AW163" s="31">
        <v>1</v>
      </c>
      <c r="AX163" s="52"/>
      <c r="AY163" s="31">
        <v>1</v>
      </c>
    </row>
    <row r="164" spans="3:51" ht="12.75">
      <c r="C164" s="2"/>
      <c r="D164" s="27" t="s">
        <v>93</v>
      </c>
      <c r="E164" s="28"/>
      <c r="F164" s="28"/>
      <c r="G164" s="28"/>
      <c r="H164" s="31"/>
      <c r="I164" s="32">
        <v>1</v>
      </c>
      <c r="J164" s="31"/>
      <c r="K164" s="31"/>
      <c r="L164" s="31"/>
      <c r="M164" s="31"/>
      <c r="N164" s="31"/>
      <c r="O164" s="31"/>
      <c r="P164" s="31"/>
      <c r="Q164" s="32">
        <v>1</v>
      </c>
      <c r="R164" s="31"/>
      <c r="S164" s="32">
        <v>1</v>
      </c>
      <c r="T164" s="31"/>
      <c r="U164" s="32">
        <v>1</v>
      </c>
      <c r="V164" s="31"/>
      <c r="W164" s="32">
        <v>1</v>
      </c>
      <c r="X164" s="31"/>
      <c r="Y164" s="32">
        <v>1</v>
      </c>
      <c r="Z164" s="31"/>
      <c r="AA164" s="31"/>
      <c r="AB164" s="31"/>
      <c r="AC164" s="31"/>
      <c r="AD164" s="31"/>
      <c r="AE164" s="32">
        <v>1</v>
      </c>
      <c r="AF164" s="31"/>
      <c r="AG164" s="32">
        <v>1</v>
      </c>
      <c r="AH164" s="32"/>
      <c r="AI164" s="31">
        <v>2</v>
      </c>
      <c r="AJ164" s="31"/>
      <c r="AK164" s="31">
        <v>2</v>
      </c>
      <c r="AL164" s="31"/>
      <c r="AM164" s="31">
        <v>2</v>
      </c>
      <c r="AN164" s="31"/>
      <c r="AO164" s="31">
        <v>2</v>
      </c>
      <c r="AP164" s="31"/>
      <c r="AQ164" s="31">
        <v>2</v>
      </c>
      <c r="AR164" s="30"/>
      <c r="AS164" s="31">
        <v>2</v>
      </c>
      <c r="AT164" s="30"/>
      <c r="AU164" s="31">
        <v>2</v>
      </c>
      <c r="AV164" s="30"/>
      <c r="AW164" s="31" t="s">
        <v>106</v>
      </c>
      <c r="AX164" s="52"/>
      <c r="AY164" s="31">
        <v>1</v>
      </c>
    </row>
    <row r="165" spans="3:51" ht="12.75">
      <c r="C165" s="2"/>
      <c r="D165" s="27" t="s">
        <v>94</v>
      </c>
      <c r="E165" s="28"/>
      <c r="F165" s="28"/>
      <c r="G165" s="28"/>
      <c r="H165" s="31"/>
      <c r="I165" s="32">
        <v>1</v>
      </c>
      <c r="J165" s="31"/>
      <c r="K165" s="32">
        <v>1</v>
      </c>
      <c r="L165" s="31"/>
      <c r="M165" s="32">
        <v>1</v>
      </c>
      <c r="N165" s="31"/>
      <c r="O165" s="32">
        <v>1</v>
      </c>
      <c r="P165" s="31"/>
      <c r="Q165" s="31"/>
      <c r="R165" s="31"/>
      <c r="S165" s="31"/>
      <c r="T165" s="31"/>
      <c r="U165" s="32">
        <v>1</v>
      </c>
      <c r="V165" s="31"/>
      <c r="W165" s="32">
        <v>1</v>
      </c>
      <c r="X165" s="31"/>
      <c r="Y165" s="32">
        <v>1</v>
      </c>
      <c r="Z165" s="31"/>
      <c r="AA165" s="32">
        <v>1</v>
      </c>
      <c r="AB165" s="31"/>
      <c r="AC165" s="32">
        <v>1</v>
      </c>
      <c r="AD165" s="31"/>
      <c r="AE165" s="32">
        <v>1</v>
      </c>
      <c r="AF165" s="31"/>
      <c r="AG165" s="32">
        <v>3</v>
      </c>
      <c r="AH165" s="32"/>
      <c r="AI165" s="31">
        <v>2</v>
      </c>
      <c r="AJ165" s="31"/>
      <c r="AK165" s="31">
        <v>2</v>
      </c>
      <c r="AL165" s="31"/>
      <c r="AM165" s="31">
        <v>2</v>
      </c>
      <c r="AN165" s="31"/>
      <c r="AO165" s="31">
        <v>1</v>
      </c>
      <c r="AP165" s="31"/>
      <c r="AQ165" s="31"/>
      <c r="AR165" s="30"/>
      <c r="AS165" s="31">
        <v>1</v>
      </c>
      <c r="AT165" s="30"/>
      <c r="AU165" s="31">
        <v>4</v>
      </c>
      <c r="AV165" s="30"/>
      <c r="AW165" s="31">
        <v>1</v>
      </c>
      <c r="AX165" s="52"/>
      <c r="AY165" s="31"/>
    </row>
    <row r="166" spans="3:51" ht="12.75">
      <c r="C166" s="2"/>
      <c r="D166" s="27" t="s">
        <v>95</v>
      </c>
      <c r="E166" s="28"/>
      <c r="F166" s="28"/>
      <c r="G166" s="28"/>
      <c r="H166" s="31"/>
      <c r="I166" s="31"/>
      <c r="J166" s="31"/>
      <c r="K166" s="32">
        <v>1</v>
      </c>
      <c r="L166" s="31"/>
      <c r="M166" s="32">
        <v>1</v>
      </c>
      <c r="N166" s="31"/>
      <c r="O166" s="32">
        <v>1</v>
      </c>
      <c r="P166" s="31"/>
      <c r="Q166" s="32">
        <v>1</v>
      </c>
      <c r="R166" s="31"/>
      <c r="S166" s="32">
        <v>1</v>
      </c>
      <c r="T166" s="31"/>
      <c r="U166" s="32">
        <v>1</v>
      </c>
      <c r="V166" s="31"/>
      <c r="W166" s="32">
        <v>2</v>
      </c>
      <c r="X166" s="31"/>
      <c r="Y166" s="32">
        <v>2</v>
      </c>
      <c r="Z166" s="31"/>
      <c r="AA166" s="32">
        <v>2</v>
      </c>
      <c r="AB166" s="31"/>
      <c r="AC166" s="32">
        <v>2</v>
      </c>
      <c r="AD166" s="31"/>
      <c r="AE166" s="32">
        <v>1</v>
      </c>
      <c r="AF166" s="31"/>
      <c r="AG166" s="32">
        <v>2</v>
      </c>
      <c r="AH166" s="32"/>
      <c r="AI166" s="31">
        <v>1</v>
      </c>
      <c r="AJ166" s="31"/>
      <c r="AK166" s="31">
        <v>1</v>
      </c>
      <c r="AL166" s="31"/>
      <c r="AM166" s="31">
        <v>3</v>
      </c>
      <c r="AN166" s="31"/>
      <c r="AO166" s="31">
        <v>3</v>
      </c>
      <c r="AP166" s="31"/>
      <c r="AQ166" s="31">
        <v>2</v>
      </c>
      <c r="AR166" s="30"/>
      <c r="AS166" s="31">
        <v>2</v>
      </c>
      <c r="AT166" s="30"/>
      <c r="AU166" s="31">
        <v>1</v>
      </c>
      <c r="AV166" s="30"/>
      <c r="AW166" s="31">
        <v>2</v>
      </c>
      <c r="AX166" s="52"/>
      <c r="AY166" s="31">
        <v>2</v>
      </c>
    </row>
    <row r="167" spans="3:51" ht="12.75">
      <c r="C167" s="2"/>
      <c r="D167" s="27" t="s">
        <v>96</v>
      </c>
      <c r="E167" s="28"/>
      <c r="F167" s="28"/>
      <c r="G167" s="28"/>
      <c r="H167" s="31"/>
      <c r="I167" s="32">
        <v>1</v>
      </c>
      <c r="J167" s="31"/>
      <c r="K167" s="32">
        <v>1</v>
      </c>
      <c r="L167" s="31"/>
      <c r="M167" s="32">
        <v>1</v>
      </c>
      <c r="N167" s="31"/>
      <c r="O167" s="32">
        <v>2</v>
      </c>
      <c r="P167" s="31"/>
      <c r="Q167" s="32">
        <v>2</v>
      </c>
      <c r="R167" s="31"/>
      <c r="S167" s="32">
        <v>2</v>
      </c>
      <c r="T167" s="31"/>
      <c r="U167" s="32">
        <v>1</v>
      </c>
      <c r="V167" s="31"/>
      <c r="W167" s="32">
        <v>2</v>
      </c>
      <c r="X167" s="31"/>
      <c r="Y167" s="32">
        <v>2</v>
      </c>
      <c r="Z167" s="31"/>
      <c r="AA167" s="32">
        <v>2</v>
      </c>
      <c r="AB167" s="31"/>
      <c r="AC167" s="32">
        <v>2</v>
      </c>
      <c r="AD167" s="31"/>
      <c r="AE167" s="32">
        <v>2</v>
      </c>
      <c r="AF167" s="31"/>
      <c r="AG167" s="32">
        <v>1</v>
      </c>
      <c r="AH167" s="32"/>
      <c r="AI167" s="31">
        <v>1</v>
      </c>
      <c r="AJ167" s="31"/>
      <c r="AK167" s="31">
        <v>2</v>
      </c>
      <c r="AL167" s="31"/>
      <c r="AM167" s="31" t="s">
        <v>106</v>
      </c>
      <c r="AN167" s="31"/>
      <c r="AO167" s="31" t="s">
        <v>106</v>
      </c>
      <c r="AP167" s="31"/>
      <c r="AQ167" s="31">
        <v>1</v>
      </c>
      <c r="AR167" s="30"/>
      <c r="AS167" s="31">
        <v>1</v>
      </c>
      <c r="AT167" s="30"/>
      <c r="AU167" s="31"/>
      <c r="AV167" s="30"/>
      <c r="AW167" s="31" t="s">
        <v>106</v>
      </c>
      <c r="AX167" s="52"/>
      <c r="AY167" s="31"/>
    </row>
    <row r="168" spans="3:51" ht="12.75">
      <c r="C168" s="2"/>
      <c r="D168" s="27" t="s">
        <v>97</v>
      </c>
      <c r="E168" s="28"/>
      <c r="F168" s="28"/>
      <c r="G168" s="28"/>
      <c r="H168" s="31"/>
      <c r="I168" s="32">
        <v>1</v>
      </c>
      <c r="J168" s="31"/>
      <c r="K168" s="32">
        <v>1</v>
      </c>
      <c r="L168" s="31"/>
      <c r="M168" s="32">
        <v>2</v>
      </c>
      <c r="N168" s="31"/>
      <c r="O168" s="32">
        <v>2</v>
      </c>
      <c r="P168" s="31"/>
      <c r="Q168" s="32">
        <v>2</v>
      </c>
      <c r="R168" s="31"/>
      <c r="S168" s="32">
        <v>2</v>
      </c>
      <c r="T168" s="31"/>
      <c r="U168" s="32">
        <v>2</v>
      </c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2">
        <v>1</v>
      </c>
      <c r="AH168" s="32"/>
      <c r="AI168" s="31"/>
      <c r="AJ168" s="31"/>
      <c r="AK168" s="31"/>
      <c r="AL168" s="31"/>
      <c r="AM168" s="31"/>
      <c r="AN168" s="31"/>
      <c r="AO168" s="31"/>
      <c r="AP168" s="31"/>
      <c r="AQ168" s="31"/>
      <c r="AR168" s="30"/>
      <c r="AS168" s="31"/>
      <c r="AT168" s="30"/>
      <c r="AU168" s="31">
        <v>1</v>
      </c>
      <c r="AV168" s="30"/>
      <c r="AW168" s="31">
        <v>2</v>
      </c>
      <c r="AX168" s="52"/>
      <c r="AY168" s="31">
        <v>2</v>
      </c>
    </row>
    <row r="169" spans="3:51" ht="12.75">
      <c r="C169" s="2"/>
      <c r="D169" s="27" t="s">
        <v>98</v>
      </c>
      <c r="E169" s="28"/>
      <c r="F169" s="28"/>
      <c r="G169" s="28"/>
      <c r="H169" s="31"/>
      <c r="I169" s="32">
        <v>1</v>
      </c>
      <c r="J169" s="31"/>
      <c r="K169" s="32">
        <v>1</v>
      </c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2">
        <v>1</v>
      </c>
      <c r="X169" s="31"/>
      <c r="Y169" s="32">
        <v>1</v>
      </c>
      <c r="Z169" s="31"/>
      <c r="AA169" s="32">
        <v>1</v>
      </c>
      <c r="AB169" s="31"/>
      <c r="AC169" s="32">
        <v>1</v>
      </c>
      <c r="AD169" s="31"/>
      <c r="AE169" s="32">
        <v>1</v>
      </c>
      <c r="AF169" s="31"/>
      <c r="AG169" s="31"/>
      <c r="AH169" s="31"/>
      <c r="AI169" s="31">
        <v>1</v>
      </c>
      <c r="AJ169" s="31"/>
      <c r="AK169" s="31">
        <v>1</v>
      </c>
      <c r="AL169" s="31"/>
      <c r="AM169" s="31" t="s">
        <v>106</v>
      </c>
      <c r="AN169" s="31"/>
      <c r="AO169" s="31">
        <v>2</v>
      </c>
      <c r="AP169" s="31"/>
      <c r="AQ169" s="31">
        <v>3</v>
      </c>
      <c r="AR169" s="30"/>
      <c r="AS169" s="31">
        <v>3</v>
      </c>
      <c r="AT169" s="30"/>
      <c r="AU169" s="31">
        <v>2</v>
      </c>
      <c r="AV169" s="30"/>
      <c r="AW169" s="31">
        <v>2</v>
      </c>
      <c r="AX169" s="52"/>
      <c r="AY169" s="31">
        <v>3</v>
      </c>
    </row>
    <row r="170" spans="3:51" ht="12.75">
      <c r="C170" s="2"/>
      <c r="D170" s="27" t="s">
        <v>99</v>
      </c>
      <c r="E170" s="28"/>
      <c r="F170" s="28"/>
      <c r="G170" s="28"/>
      <c r="H170" s="31"/>
      <c r="I170" s="32">
        <v>1</v>
      </c>
      <c r="J170" s="31"/>
      <c r="K170" s="31"/>
      <c r="L170" s="31"/>
      <c r="M170" s="31"/>
      <c r="N170" s="31"/>
      <c r="O170" s="32">
        <v>1</v>
      </c>
      <c r="P170" s="31"/>
      <c r="Q170" s="32">
        <v>1</v>
      </c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>
        <v>1</v>
      </c>
      <c r="AL170" s="31"/>
      <c r="AM170" s="31">
        <v>2</v>
      </c>
      <c r="AN170" s="31"/>
      <c r="AO170" s="31"/>
      <c r="AP170" s="31"/>
      <c r="AQ170" s="31"/>
      <c r="AR170" s="30"/>
      <c r="AS170" s="31"/>
      <c r="AT170" s="30"/>
      <c r="AU170" s="31"/>
      <c r="AV170" s="30"/>
      <c r="AW170" s="31" t="s">
        <v>106</v>
      </c>
      <c r="AX170" s="52"/>
      <c r="AY170" s="31"/>
    </row>
    <row r="171" spans="3:51" ht="12.75">
      <c r="C171" s="2"/>
      <c r="D171" s="27" t="s">
        <v>100</v>
      </c>
      <c r="E171" s="28"/>
      <c r="F171" s="28"/>
      <c r="G171" s="28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0"/>
      <c r="AS171" s="31"/>
      <c r="AT171" s="30"/>
      <c r="AU171" s="31"/>
      <c r="AV171" s="30"/>
      <c r="AW171" s="31">
        <v>1</v>
      </c>
      <c r="AX171" s="52"/>
      <c r="AY171" s="31">
        <v>1</v>
      </c>
    </row>
    <row r="172" spans="3:49" ht="12.75">
      <c r="C172" s="2"/>
      <c r="D172" s="29"/>
      <c r="E172" s="29"/>
      <c r="F172" s="29"/>
      <c r="G172" s="29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2"/>
      <c r="AS172" s="33"/>
      <c r="AT172" s="2"/>
      <c r="AU172" s="33"/>
      <c r="AV172" s="2"/>
      <c r="AW172" s="33"/>
    </row>
  </sheetData>
  <sheetProtection/>
  <mergeCells count="4">
    <mergeCell ref="C6:AX6"/>
    <mergeCell ref="C8:AX8"/>
    <mergeCell ref="C112:AX112"/>
    <mergeCell ref="C135:AX135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&amp;LTA/&amp;P</oddFooter>
  </headerFooter>
  <rowBreaks count="2" manualBreakCount="2">
    <brk id="48" min="2" max="51" man="1"/>
    <brk id="109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2006-11-27T19:49:30Z</cp:lastPrinted>
  <dcterms:created xsi:type="dcterms:W3CDTF">2001-07-05T19:38:18Z</dcterms:created>
  <dcterms:modified xsi:type="dcterms:W3CDTF">2009-05-19T15:40:34Z</dcterms:modified>
  <cp:category/>
  <cp:version/>
  <cp:contentType/>
  <cp:contentStatus/>
</cp:coreProperties>
</file>