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<sst xmlns="http://schemas.openxmlformats.org/spreadsheetml/2006/main" count="71" uniqueCount="38">
  <si>
    <t>OFFICE  OF  INSTITUTIONAL  RESEARCH  AND  PLANNING</t>
  </si>
  <si>
    <t>SUNY at Fredonia</t>
  </si>
  <si>
    <t>BACHELORS  DEGREES  GRANTED  BY  RACIAL/ETHNIC  CATEGORY</t>
  </si>
  <si>
    <t>JULY 1 - JUNE 30</t>
  </si>
  <si>
    <t>1980-81</t>
  </si>
  <si>
    <t>1982-83</t>
  </si>
  <si>
    <t>1984-85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</si>
  <si>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</si>
  <si>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</si>
  <si>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</si>
  <si>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</si>
  <si>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</si>
  <si>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</si>
  <si>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</si>
  <si>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</si>
  <si>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</si>
  <si>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</si>
  <si>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</si>
  <si>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</si>
  <si>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</si>
  <si>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</si>
  <si>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</si>
  <si>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</si>
  <si>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</si>
  <si>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</si>
  <si>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</si>
  <si>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</si>
  <si>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</si>
  <si>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</si>
  <si>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TOTAL BACHELORS DEGREES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</si>
  <si>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</si>
  <si>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</si>
  <si>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</si>
  <si>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</si>
  <si>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</si>
  <si>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</si>
  <si>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</si>
  <si>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(PERCENTAGES)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</si>
</sst>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right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0" fontId="8" fillId="34" borderId="21" xfId="0" applyFont="1" applyFill="1" applyBorder="1" applyAlignment="1" applyProtection="1">
      <alignment horizontal="left" vertical="center"/>
      <protection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33" borderId="22" xfId="0" applyNumberFormat="1" applyFont="1" applyFill="1" applyBorder="1" applyAlignment="1" applyProtection="1">
      <alignment horizontal="right"/>
      <protection/>
    </xf>
    <xf numFmtId="164" fontId="3" fillId="33" borderId="16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/>
      <protection/>
    </xf>
    <xf numFmtId="164" fontId="9" fillId="33" borderId="0" xfId="0" applyNumberFormat="1" applyFont="1" applyFill="1" applyBorder="1" applyAlignment="1" applyProtection="1">
      <alignment/>
      <protection/>
    </xf>
    <xf numFmtId="164" fontId="9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76"/>
  <sheetViews>
    <sheetView tabSelected="1" zoomScalePageLayoutView="0" workbookViewId="0" topLeftCell="A1">
      <selection activeCell="B7" sqref="B7:AB7"/>
    </sheetView>
  </sheetViews>
  <sheetFormatPr defaultColWidth="5.875" defaultRowHeight="15.75"/>
  <cols>
    <col min="1" max="1" width="5.875" style="3" customWidth="1"/>
    <col min="2" max="2" width="25.125" style="3" customWidth="1"/>
    <col min="3" max="18" width="7.625" style="3" hidden="1" customWidth="1"/>
    <col min="19" max="27" width="7.625" style="3" customWidth="1"/>
    <col min="28" max="28" width="3.00390625" style="3" customWidth="1"/>
    <col min="29" max="16384" width="5.875" style="3" customWidth="1"/>
  </cols>
  <sheetData>
    <row r="3" spans="2:32" ht="15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ht="15.75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20.25">
      <c r="B7" s="43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2"/>
      <c r="AD7" s="2"/>
      <c r="AE7" s="2"/>
      <c r="AF7" s="2"/>
    </row>
    <row r="8" spans="2:32" ht="16.5">
      <c r="B8" s="44" t="s">
        <v>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"/>
      <c r="AD8" s="2"/>
      <c r="AE8" s="2"/>
      <c r="AF8" s="2"/>
    </row>
    <row r="9" spans="2:32" ht="16.5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"/>
      <c r="AD9" s="2"/>
      <c r="AE9" s="2"/>
      <c r="AF9" s="2"/>
    </row>
    <row r="10" spans="2:32" ht="16.5" thickTop="1">
      <c r="B10" s="5"/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7" t="s">
        <v>13</v>
      </c>
      <c r="M10" s="7" t="s">
        <v>14</v>
      </c>
      <c r="N10" s="7" t="s">
        <v>15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  <c r="T10" s="7" t="s">
        <v>21</v>
      </c>
      <c r="U10" s="7" t="s">
        <v>22</v>
      </c>
      <c r="V10" s="7" t="s">
        <v>23</v>
      </c>
      <c r="W10" s="7" t="s">
        <v>24</v>
      </c>
      <c r="X10" s="7" t="s">
        <v>25</v>
      </c>
      <c r="Y10" s="7" t="s">
        <v>26</v>
      </c>
      <c r="Z10" s="7" t="s">
        <v>27</v>
      </c>
      <c r="AA10" s="7" t="s">
        <v>28</v>
      </c>
      <c r="AB10" s="8"/>
      <c r="AC10" s="2"/>
      <c r="AD10" s="2"/>
      <c r="AE10" s="2"/>
      <c r="AF10" s="2"/>
    </row>
    <row r="11" spans="2:32" ht="4.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2"/>
      <c r="AD11" s="2"/>
      <c r="AE11" s="2"/>
      <c r="AF11" s="2"/>
    </row>
    <row r="12" spans="2:32" ht="21.75" customHeight="1">
      <c r="B12" s="13" t="s">
        <v>29</v>
      </c>
      <c r="C12" s="14">
        <f aca="true" t="shared" si="0" ref="C12:AA12">C13+C18+C19</f>
        <v>827</v>
      </c>
      <c r="D12" s="14">
        <f t="shared" si="0"/>
        <v>922</v>
      </c>
      <c r="E12" s="14">
        <f t="shared" si="0"/>
        <v>943</v>
      </c>
      <c r="F12" s="14">
        <f t="shared" si="0"/>
        <v>924</v>
      </c>
      <c r="G12" s="14">
        <f t="shared" si="0"/>
        <v>932</v>
      </c>
      <c r="H12" s="14">
        <f t="shared" si="0"/>
        <v>925</v>
      </c>
      <c r="I12" s="14">
        <f t="shared" si="0"/>
        <v>863</v>
      </c>
      <c r="J12" s="14">
        <f t="shared" si="0"/>
        <v>991</v>
      </c>
      <c r="K12" s="14">
        <f t="shared" si="0"/>
        <v>1034</v>
      </c>
      <c r="L12" s="15">
        <f t="shared" si="0"/>
        <v>1107</v>
      </c>
      <c r="M12" s="15">
        <f t="shared" si="0"/>
        <v>977</v>
      </c>
      <c r="N12" s="15">
        <f t="shared" si="0"/>
        <v>949</v>
      </c>
      <c r="O12" s="15">
        <f t="shared" si="0"/>
        <v>1021</v>
      </c>
      <c r="P12" s="15">
        <f t="shared" si="0"/>
        <v>982</v>
      </c>
      <c r="Q12" s="15">
        <f t="shared" si="0"/>
        <v>884</v>
      </c>
      <c r="R12" s="15">
        <f t="shared" si="0"/>
        <v>1005</v>
      </c>
      <c r="S12" s="15">
        <f t="shared" si="0"/>
        <v>913</v>
      </c>
      <c r="T12" s="15">
        <f t="shared" si="0"/>
        <v>935</v>
      </c>
      <c r="U12" s="15">
        <f t="shared" si="0"/>
        <v>1054</v>
      </c>
      <c r="V12" s="15">
        <f t="shared" si="0"/>
        <v>1176</v>
      </c>
      <c r="W12" s="15">
        <f t="shared" si="0"/>
        <v>1008</v>
      </c>
      <c r="X12" s="15">
        <f t="shared" si="0"/>
        <v>1053</v>
      </c>
      <c r="Y12" s="15">
        <f t="shared" si="0"/>
        <v>1031</v>
      </c>
      <c r="Z12" s="15">
        <f t="shared" si="0"/>
        <v>1060</v>
      </c>
      <c r="AA12" s="16">
        <f t="shared" si="0"/>
        <v>1124</v>
      </c>
      <c r="AB12" s="17"/>
      <c r="AC12" s="2"/>
      <c r="AD12" s="2"/>
      <c r="AE12" s="2"/>
      <c r="AF12" s="2"/>
    </row>
    <row r="13" spans="2:32" ht="15.75">
      <c r="B13" s="18" t="s">
        <v>30</v>
      </c>
      <c r="C13" s="19">
        <f aca="true" t="shared" si="1" ref="C13:V13">C14+C15+C16+C17</f>
        <v>20</v>
      </c>
      <c r="D13" s="19">
        <f t="shared" si="1"/>
        <v>30</v>
      </c>
      <c r="E13" s="19">
        <f t="shared" si="1"/>
        <v>28</v>
      </c>
      <c r="F13" s="19">
        <f t="shared" si="1"/>
        <v>22</v>
      </c>
      <c r="G13" s="19">
        <f t="shared" si="1"/>
        <v>23</v>
      </c>
      <c r="H13" s="19">
        <f t="shared" si="1"/>
        <v>26</v>
      </c>
      <c r="I13" s="19">
        <f t="shared" si="1"/>
        <v>36</v>
      </c>
      <c r="J13" s="19">
        <f t="shared" si="1"/>
        <v>39</v>
      </c>
      <c r="K13" s="19">
        <f t="shared" si="1"/>
        <v>32</v>
      </c>
      <c r="L13" s="20">
        <f t="shared" si="1"/>
        <v>48</v>
      </c>
      <c r="M13" s="20">
        <f t="shared" si="1"/>
        <v>59</v>
      </c>
      <c r="N13" s="20">
        <f t="shared" si="1"/>
        <v>37</v>
      </c>
      <c r="O13" s="20">
        <f t="shared" si="1"/>
        <v>42</v>
      </c>
      <c r="P13" s="20">
        <f t="shared" si="1"/>
        <v>35</v>
      </c>
      <c r="Q13" s="20">
        <f t="shared" si="1"/>
        <v>42</v>
      </c>
      <c r="R13" s="20">
        <f t="shared" si="1"/>
        <v>35</v>
      </c>
      <c r="S13" s="20">
        <f t="shared" si="1"/>
        <v>35</v>
      </c>
      <c r="T13" s="20">
        <f t="shared" si="1"/>
        <v>35</v>
      </c>
      <c r="U13" s="20">
        <f t="shared" si="1"/>
        <v>28</v>
      </c>
      <c r="V13" s="20">
        <f t="shared" si="1"/>
        <v>55</v>
      </c>
      <c r="W13" s="20">
        <f>W14+W15+W16+W17</f>
        <v>39</v>
      </c>
      <c r="X13" s="20">
        <f>X14+X15+X16+X17</f>
        <v>45</v>
      </c>
      <c r="Y13" s="20">
        <f>Y14+Y15+Y16+Y17</f>
        <v>38</v>
      </c>
      <c r="Z13" s="20">
        <f>Z14+Z15+Z16+Z17</f>
        <v>50</v>
      </c>
      <c r="AA13" s="20">
        <f>AA14+AA15+AA16+AA17</f>
        <v>68</v>
      </c>
      <c r="AB13" s="21"/>
      <c r="AC13" s="2"/>
      <c r="AD13" s="2"/>
      <c r="AE13" s="2"/>
      <c r="AF13" s="2"/>
    </row>
    <row r="14" spans="2:32" ht="15.75">
      <c r="B14" s="22" t="s">
        <v>31</v>
      </c>
      <c r="C14" s="23">
        <v>13</v>
      </c>
      <c r="D14" s="24">
        <v>20</v>
      </c>
      <c r="E14" s="24">
        <v>16</v>
      </c>
      <c r="F14" s="24">
        <v>12</v>
      </c>
      <c r="G14" s="24">
        <v>13</v>
      </c>
      <c r="H14" s="24">
        <v>15</v>
      </c>
      <c r="I14" s="24">
        <v>25</v>
      </c>
      <c r="J14" s="24">
        <v>18</v>
      </c>
      <c r="K14" s="24">
        <v>10</v>
      </c>
      <c r="L14" s="25">
        <v>20</v>
      </c>
      <c r="M14" s="25">
        <v>37</v>
      </c>
      <c r="N14" s="25">
        <v>16</v>
      </c>
      <c r="O14" s="25">
        <v>11</v>
      </c>
      <c r="P14" s="26">
        <v>15</v>
      </c>
      <c r="Q14" s="26">
        <v>10</v>
      </c>
      <c r="R14" s="26">
        <v>16</v>
      </c>
      <c r="S14" s="26">
        <v>14</v>
      </c>
      <c r="T14" s="26">
        <v>7</v>
      </c>
      <c r="U14" s="26">
        <v>8</v>
      </c>
      <c r="V14" s="26">
        <v>17</v>
      </c>
      <c r="W14" s="26">
        <v>11</v>
      </c>
      <c r="X14" s="26">
        <v>11</v>
      </c>
      <c r="Y14" s="26">
        <v>6</v>
      </c>
      <c r="Z14" s="26">
        <v>6</v>
      </c>
      <c r="AA14" s="26">
        <v>19</v>
      </c>
      <c r="AB14" s="17"/>
      <c r="AC14" s="2"/>
      <c r="AD14" s="2"/>
      <c r="AE14" s="2"/>
      <c r="AF14" s="2"/>
    </row>
    <row r="15" spans="2:32" ht="15.75">
      <c r="B15" s="22" t="s">
        <v>32</v>
      </c>
      <c r="C15" s="23">
        <v>3</v>
      </c>
      <c r="D15" s="24">
        <v>5</v>
      </c>
      <c r="E15" s="24">
        <v>6</v>
      </c>
      <c r="F15" s="24">
        <v>1</v>
      </c>
      <c r="G15" s="24">
        <v>6</v>
      </c>
      <c r="H15" s="24">
        <v>6</v>
      </c>
      <c r="I15" s="24">
        <v>6</v>
      </c>
      <c r="J15" s="24">
        <v>10</v>
      </c>
      <c r="K15" s="24">
        <v>14</v>
      </c>
      <c r="L15" s="25">
        <v>16</v>
      </c>
      <c r="M15" s="25">
        <v>11</v>
      </c>
      <c r="N15" s="25">
        <v>11</v>
      </c>
      <c r="O15" s="25">
        <v>15</v>
      </c>
      <c r="P15" s="26">
        <v>9</v>
      </c>
      <c r="Q15" s="26">
        <v>18</v>
      </c>
      <c r="R15" s="26">
        <v>8</v>
      </c>
      <c r="S15" s="26">
        <v>13</v>
      </c>
      <c r="T15" s="26">
        <v>19</v>
      </c>
      <c r="U15" s="26">
        <v>10</v>
      </c>
      <c r="V15" s="26">
        <v>19</v>
      </c>
      <c r="W15" s="26">
        <v>11</v>
      </c>
      <c r="X15" s="26">
        <v>17</v>
      </c>
      <c r="Y15" s="26">
        <v>18</v>
      </c>
      <c r="Z15" s="26">
        <v>21</v>
      </c>
      <c r="AA15" s="26">
        <v>17</v>
      </c>
      <c r="AB15" s="17"/>
      <c r="AC15" s="2"/>
      <c r="AD15" s="2"/>
      <c r="AE15" s="2"/>
      <c r="AF15" s="2"/>
    </row>
    <row r="16" spans="2:32" ht="15.75">
      <c r="B16" s="22" t="s">
        <v>33</v>
      </c>
      <c r="C16" s="23">
        <v>1</v>
      </c>
      <c r="D16" s="24">
        <v>3</v>
      </c>
      <c r="E16" s="24">
        <v>3</v>
      </c>
      <c r="F16" s="24">
        <v>5</v>
      </c>
      <c r="G16" s="24">
        <v>2</v>
      </c>
      <c r="H16" s="24">
        <v>1</v>
      </c>
      <c r="I16" s="24">
        <v>3</v>
      </c>
      <c r="J16" s="24">
        <v>8</v>
      </c>
      <c r="K16" s="24">
        <v>2</v>
      </c>
      <c r="L16" s="25">
        <v>6</v>
      </c>
      <c r="M16" s="25">
        <v>5</v>
      </c>
      <c r="N16" s="25">
        <v>8</v>
      </c>
      <c r="O16" s="25">
        <v>11</v>
      </c>
      <c r="P16" s="26">
        <v>8</v>
      </c>
      <c r="Q16" s="26">
        <v>10</v>
      </c>
      <c r="R16" s="26">
        <v>5</v>
      </c>
      <c r="S16" s="26">
        <v>3</v>
      </c>
      <c r="T16" s="26">
        <v>6</v>
      </c>
      <c r="U16" s="26">
        <v>3</v>
      </c>
      <c r="V16" s="26">
        <v>10</v>
      </c>
      <c r="W16" s="26">
        <v>10</v>
      </c>
      <c r="X16" s="26">
        <v>10</v>
      </c>
      <c r="Y16" s="26">
        <v>12</v>
      </c>
      <c r="Z16" s="26">
        <v>19</v>
      </c>
      <c r="AA16" s="26">
        <v>27</v>
      </c>
      <c r="AB16" s="17"/>
      <c r="AC16" s="2"/>
      <c r="AD16" s="2"/>
      <c r="AE16" s="2"/>
      <c r="AF16" s="2"/>
    </row>
    <row r="17" spans="2:32" ht="15.75">
      <c r="B17" s="22" t="s">
        <v>34</v>
      </c>
      <c r="C17" s="23">
        <v>3</v>
      </c>
      <c r="D17" s="24">
        <v>2</v>
      </c>
      <c r="E17" s="24">
        <v>3</v>
      </c>
      <c r="F17" s="24">
        <v>4</v>
      </c>
      <c r="G17" s="24">
        <v>2</v>
      </c>
      <c r="H17" s="24">
        <v>4</v>
      </c>
      <c r="I17" s="24">
        <v>2</v>
      </c>
      <c r="J17" s="24">
        <v>3</v>
      </c>
      <c r="K17" s="24">
        <v>6</v>
      </c>
      <c r="L17" s="25">
        <v>6</v>
      </c>
      <c r="M17" s="25">
        <v>6</v>
      </c>
      <c r="N17" s="25">
        <v>2</v>
      </c>
      <c r="O17" s="25">
        <v>5</v>
      </c>
      <c r="P17" s="26">
        <v>3</v>
      </c>
      <c r="Q17" s="26">
        <v>4</v>
      </c>
      <c r="R17" s="26">
        <v>6</v>
      </c>
      <c r="S17" s="26">
        <v>5</v>
      </c>
      <c r="T17" s="26">
        <v>3</v>
      </c>
      <c r="U17" s="26">
        <v>7</v>
      </c>
      <c r="V17" s="26">
        <v>9</v>
      </c>
      <c r="W17" s="26">
        <v>7</v>
      </c>
      <c r="X17" s="26">
        <v>7</v>
      </c>
      <c r="Y17" s="26">
        <v>2</v>
      </c>
      <c r="Z17" s="26">
        <v>4</v>
      </c>
      <c r="AA17" s="26">
        <v>5</v>
      </c>
      <c r="AB17" s="17"/>
      <c r="AC17" s="2"/>
      <c r="AD17" s="2"/>
      <c r="AE17" s="2"/>
      <c r="AF17" s="2"/>
    </row>
    <row r="18" spans="2:32" ht="15.75">
      <c r="B18" s="18" t="s">
        <v>35</v>
      </c>
      <c r="C18" s="19">
        <v>806</v>
      </c>
      <c r="D18" s="19">
        <v>892</v>
      </c>
      <c r="E18" s="19">
        <v>915</v>
      </c>
      <c r="F18" s="19">
        <v>887</v>
      </c>
      <c r="G18" s="19">
        <v>905</v>
      </c>
      <c r="H18" s="19">
        <v>898</v>
      </c>
      <c r="I18" s="19">
        <v>825</v>
      </c>
      <c r="J18" s="19">
        <v>949</v>
      </c>
      <c r="K18" s="19">
        <v>1000</v>
      </c>
      <c r="L18" s="20">
        <v>1057</v>
      </c>
      <c r="M18" s="20">
        <v>917</v>
      </c>
      <c r="N18" s="20">
        <v>908</v>
      </c>
      <c r="O18" s="20">
        <v>974</v>
      </c>
      <c r="P18" s="20">
        <v>942</v>
      </c>
      <c r="Q18" s="20">
        <v>840</v>
      </c>
      <c r="R18" s="20">
        <v>967</v>
      </c>
      <c r="S18" s="20">
        <v>868</v>
      </c>
      <c r="T18" s="20">
        <v>898</v>
      </c>
      <c r="U18" s="20">
        <v>1020</v>
      </c>
      <c r="V18" s="20">
        <v>1114</v>
      </c>
      <c r="W18" s="20">
        <v>965</v>
      </c>
      <c r="X18" s="20">
        <v>999</v>
      </c>
      <c r="Y18" s="20">
        <v>987</v>
      </c>
      <c r="Z18" s="20">
        <v>1008</v>
      </c>
      <c r="AA18" s="20">
        <v>1055</v>
      </c>
      <c r="AB18" s="21"/>
      <c r="AC18" s="2"/>
      <c r="AD18" s="2"/>
      <c r="AE18" s="2"/>
      <c r="AF18" s="2"/>
    </row>
    <row r="19" spans="2:32" ht="15.75">
      <c r="B19" s="18" t="s">
        <v>36</v>
      </c>
      <c r="C19" s="19">
        <v>1</v>
      </c>
      <c r="D19" s="19">
        <v>0</v>
      </c>
      <c r="E19" s="19">
        <v>0</v>
      </c>
      <c r="F19" s="19">
        <v>15</v>
      </c>
      <c r="G19" s="19">
        <v>4</v>
      </c>
      <c r="H19" s="19">
        <v>1</v>
      </c>
      <c r="I19" s="19">
        <v>2</v>
      </c>
      <c r="J19" s="19">
        <v>3</v>
      </c>
      <c r="K19" s="19">
        <v>2</v>
      </c>
      <c r="L19" s="20">
        <v>2</v>
      </c>
      <c r="M19" s="20">
        <v>1</v>
      </c>
      <c r="N19" s="20">
        <v>4</v>
      </c>
      <c r="O19" s="20">
        <v>5</v>
      </c>
      <c r="P19" s="20">
        <v>5</v>
      </c>
      <c r="Q19" s="20">
        <v>2</v>
      </c>
      <c r="R19" s="20">
        <v>3</v>
      </c>
      <c r="S19" s="20">
        <v>10</v>
      </c>
      <c r="T19" s="20">
        <v>2</v>
      </c>
      <c r="U19" s="20">
        <v>6</v>
      </c>
      <c r="V19" s="20">
        <v>7</v>
      </c>
      <c r="W19" s="20">
        <v>4</v>
      </c>
      <c r="X19" s="20">
        <v>9</v>
      </c>
      <c r="Y19" s="20">
        <v>6</v>
      </c>
      <c r="Z19" s="20">
        <v>2</v>
      </c>
      <c r="AA19" s="20">
        <v>1</v>
      </c>
      <c r="AB19" s="21"/>
      <c r="AC19" s="2"/>
      <c r="AD19" s="2"/>
      <c r="AE19" s="2"/>
      <c r="AF19" s="2"/>
    </row>
    <row r="20" spans="2:32" ht="16.5" thickBo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"/>
      <c r="AD20" s="2"/>
      <c r="AE20" s="2"/>
      <c r="AF20" s="2"/>
    </row>
    <row r="21" spans="2:32" ht="16.5" thickTop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ht="15.75">
      <c r="B24" s="45" t="s">
        <v>37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2"/>
      <c r="AD24" s="2"/>
      <c r="AE24" s="2"/>
      <c r="AF24" s="2"/>
    </row>
    <row r="25" spans="2:32" ht="16.5" thickBo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2"/>
      <c r="AD25" s="2"/>
      <c r="AE25" s="2"/>
      <c r="AF25" s="2"/>
    </row>
    <row r="26" spans="2:32" ht="16.5" thickTop="1">
      <c r="B26" s="5"/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7" t="s">
        <v>13</v>
      </c>
      <c r="M26" s="7" t="s">
        <v>14</v>
      </c>
      <c r="N26" s="7" t="s">
        <v>15</v>
      </c>
      <c r="O26" s="7" t="s">
        <v>16</v>
      </c>
      <c r="P26" s="7" t="s">
        <v>17</v>
      </c>
      <c r="Q26" s="7" t="s">
        <v>18</v>
      </c>
      <c r="R26" s="7" t="s">
        <v>19</v>
      </c>
      <c r="S26" s="7" t="s">
        <v>20</v>
      </c>
      <c r="T26" s="7" t="s">
        <v>21</v>
      </c>
      <c r="U26" s="7" t="s">
        <v>22</v>
      </c>
      <c r="V26" s="7" t="s">
        <v>23</v>
      </c>
      <c r="W26" s="7" t="s">
        <v>24</v>
      </c>
      <c r="X26" s="7" t="s">
        <v>25</v>
      </c>
      <c r="Y26" s="7" t="s">
        <v>26</v>
      </c>
      <c r="Z26" s="7" t="s">
        <v>27</v>
      </c>
      <c r="AA26" s="7" t="s">
        <v>28</v>
      </c>
      <c r="AB26" s="8"/>
      <c r="AC26" s="2"/>
      <c r="AD26" s="2"/>
      <c r="AE26" s="2"/>
      <c r="AF26" s="2"/>
    </row>
    <row r="27" spans="2:32" ht="4.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/>
      <c r="AC27" s="2"/>
      <c r="AD27" s="2"/>
      <c r="AE27" s="2"/>
      <c r="AF27" s="2"/>
    </row>
    <row r="28" spans="2:32" ht="21.75" customHeight="1">
      <c r="B28" s="31" t="s">
        <v>29</v>
      </c>
      <c r="C28" s="32">
        <v>100</v>
      </c>
      <c r="D28" s="32">
        <v>100</v>
      </c>
      <c r="E28" s="32">
        <v>100</v>
      </c>
      <c r="F28" s="32">
        <v>100</v>
      </c>
      <c r="G28" s="32">
        <v>100</v>
      </c>
      <c r="H28" s="32">
        <v>100</v>
      </c>
      <c r="I28" s="32">
        <v>100</v>
      </c>
      <c r="J28" s="32">
        <v>100</v>
      </c>
      <c r="K28" s="32">
        <v>100</v>
      </c>
      <c r="L28" s="33">
        <f>L29+L34+L35</f>
        <v>100</v>
      </c>
      <c r="M28" s="33">
        <f>M29+M34+M35</f>
        <v>100.00000000000001</v>
      </c>
      <c r="N28" s="33">
        <f aca="true" t="shared" si="2" ref="N28:AA28">N29+N34+N35</f>
        <v>100</v>
      </c>
      <c r="O28" s="33">
        <f t="shared" si="2"/>
        <v>100.00000000000001</v>
      </c>
      <c r="P28" s="33">
        <f t="shared" si="2"/>
        <v>100</v>
      </c>
      <c r="Q28" s="33">
        <f t="shared" si="2"/>
        <v>100</v>
      </c>
      <c r="R28" s="34">
        <f t="shared" si="2"/>
        <v>100.00000000000001</v>
      </c>
      <c r="S28" s="35">
        <f t="shared" si="2"/>
        <v>100</v>
      </c>
      <c r="T28" s="35">
        <f t="shared" si="2"/>
        <v>100.00000000000001</v>
      </c>
      <c r="U28" s="35">
        <f t="shared" si="2"/>
        <v>100</v>
      </c>
      <c r="V28" s="35">
        <f t="shared" si="2"/>
        <v>100.00000000000001</v>
      </c>
      <c r="W28" s="35">
        <f t="shared" si="2"/>
        <v>100</v>
      </c>
      <c r="X28" s="35">
        <f t="shared" si="2"/>
        <v>99.99999999999999</v>
      </c>
      <c r="Y28" s="35">
        <f t="shared" si="2"/>
        <v>100</v>
      </c>
      <c r="Z28" s="35">
        <f t="shared" si="2"/>
        <v>100</v>
      </c>
      <c r="AA28" s="36">
        <f t="shared" si="2"/>
        <v>100</v>
      </c>
      <c r="AB28" s="37"/>
      <c r="AC28" s="2"/>
      <c r="AD28" s="2"/>
      <c r="AE28" s="2"/>
      <c r="AF28" s="2"/>
    </row>
    <row r="29" spans="2:32" ht="15.75">
      <c r="B29" s="18" t="s">
        <v>30</v>
      </c>
      <c r="C29" s="38">
        <f aca="true" t="shared" si="3" ref="C29:V29">C13/C12*100</f>
        <v>2.418379685610641</v>
      </c>
      <c r="D29" s="38">
        <f t="shared" si="3"/>
        <v>3.2537960954446854</v>
      </c>
      <c r="E29" s="38">
        <f t="shared" si="3"/>
        <v>2.9692470837751856</v>
      </c>
      <c r="F29" s="38">
        <f t="shared" si="3"/>
        <v>2.380952380952381</v>
      </c>
      <c r="G29" s="38">
        <f t="shared" si="3"/>
        <v>2.467811158798283</v>
      </c>
      <c r="H29" s="38">
        <f t="shared" si="3"/>
        <v>2.810810810810811</v>
      </c>
      <c r="I29" s="38">
        <f t="shared" si="3"/>
        <v>4.171494785631518</v>
      </c>
      <c r="J29" s="38">
        <f t="shared" si="3"/>
        <v>3.9354187689202824</v>
      </c>
      <c r="K29" s="38">
        <f t="shared" si="3"/>
        <v>3.0947775628626695</v>
      </c>
      <c r="L29" s="39">
        <f t="shared" si="3"/>
        <v>4.336043360433604</v>
      </c>
      <c r="M29" s="39">
        <f t="shared" si="3"/>
        <v>6.038894575230297</v>
      </c>
      <c r="N29" s="39">
        <f t="shared" si="3"/>
        <v>3.8988408851422554</v>
      </c>
      <c r="O29" s="39">
        <f t="shared" si="3"/>
        <v>4.113614103819784</v>
      </c>
      <c r="P29" s="39">
        <f t="shared" si="3"/>
        <v>3.5641547861507124</v>
      </c>
      <c r="Q29" s="39">
        <f t="shared" si="3"/>
        <v>4.751131221719457</v>
      </c>
      <c r="R29" s="39">
        <f t="shared" si="3"/>
        <v>3.482587064676617</v>
      </c>
      <c r="S29" s="39">
        <f t="shared" si="3"/>
        <v>3.8335158817086525</v>
      </c>
      <c r="T29" s="39">
        <f t="shared" si="3"/>
        <v>3.7433155080213902</v>
      </c>
      <c r="U29" s="39">
        <f t="shared" si="3"/>
        <v>2.6565464895635675</v>
      </c>
      <c r="V29" s="39">
        <f t="shared" si="3"/>
        <v>4.67687074829932</v>
      </c>
      <c r="W29" s="39">
        <f>W13/W12*100</f>
        <v>3.869047619047619</v>
      </c>
      <c r="X29" s="39">
        <f>X13/X12*100</f>
        <v>4.273504273504273</v>
      </c>
      <c r="Y29" s="39">
        <f>Y13/Y12*100</f>
        <v>3.685741998060136</v>
      </c>
      <c r="Z29" s="39">
        <f>Z13/Z12*100</f>
        <v>4.716981132075472</v>
      </c>
      <c r="AA29" s="39">
        <f>AA13/AA12*100</f>
        <v>6.049822064056939</v>
      </c>
      <c r="AB29" s="40"/>
      <c r="AC29" s="2"/>
      <c r="AD29" s="2"/>
      <c r="AE29" s="2"/>
      <c r="AF29" s="2"/>
    </row>
    <row r="30" spans="2:32" ht="15.75">
      <c r="B30" s="22" t="s">
        <v>31</v>
      </c>
      <c r="C30" s="32">
        <f aca="true" t="shared" si="4" ref="C30:V30">C14/C12*100</f>
        <v>1.5719467956469164</v>
      </c>
      <c r="D30" s="41">
        <f t="shared" si="4"/>
        <v>2.1691973969631237</v>
      </c>
      <c r="E30" s="41">
        <f t="shared" si="4"/>
        <v>1.6967126193001063</v>
      </c>
      <c r="F30" s="41">
        <f t="shared" si="4"/>
        <v>1.2987012987012987</v>
      </c>
      <c r="G30" s="41">
        <f t="shared" si="4"/>
        <v>1.3948497854077253</v>
      </c>
      <c r="H30" s="41">
        <f t="shared" si="4"/>
        <v>1.6216216216216217</v>
      </c>
      <c r="I30" s="41">
        <f t="shared" si="4"/>
        <v>2.8968713789107765</v>
      </c>
      <c r="J30" s="41">
        <f t="shared" si="4"/>
        <v>1.8163471241170535</v>
      </c>
      <c r="K30" s="41">
        <f t="shared" si="4"/>
        <v>0.9671179883945842</v>
      </c>
      <c r="L30" s="42">
        <f t="shared" si="4"/>
        <v>1.8066847335140017</v>
      </c>
      <c r="M30" s="42">
        <f t="shared" si="4"/>
        <v>3.7871033776867966</v>
      </c>
      <c r="N30" s="42">
        <f t="shared" si="4"/>
        <v>1.685985247629083</v>
      </c>
      <c r="O30" s="42">
        <f t="shared" si="4"/>
        <v>1.0773751224289911</v>
      </c>
      <c r="P30" s="33">
        <f t="shared" si="4"/>
        <v>1.5274949083503055</v>
      </c>
      <c r="Q30" s="33">
        <f t="shared" si="4"/>
        <v>1.1312217194570136</v>
      </c>
      <c r="R30" s="33">
        <f t="shared" si="4"/>
        <v>1.5920398009950247</v>
      </c>
      <c r="S30" s="33">
        <f t="shared" si="4"/>
        <v>1.5334063526834611</v>
      </c>
      <c r="T30" s="33">
        <f t="shared" si="4"/>
        <v>0.7486631016042781</v>
      </c>
      <c r="U30" s="33">
        <f t="shared" si="4"/>
        <v>0.7590132827324478</v>
      </c>
      <c r="V30" s="33">
        <f t="shared" si="4"/>
        <v>1.445578231292517</v>
      </c>
      <c r="W30" s="33">
        <f>W14/W12*100</f>
        <v>1.0912698412698412</v>
      </c>
      <c r="X30" s="33">
        <f>X14/X12*100</f>
        <v>1.0446343779677114</v>
      </c>
      <c r="Y30" s="33">
        <f>Y14/Y12*100</f>
        <v>0.5819592628516004</v>
      </c>
      <c r="Z30" s="33">
        <f>Z14/Z12*100</f>
        <v>0.5660377358490566</v>
      </c>
      <c r="AA30" s="33">
        <f>AA14/AA12*100</f>
        <v>1.6903914590747333</v>
      </c>
      <c r="AB30" s="37"/>
      <c r="AC30" s="2"/>
      <c r="AD30" s="2"/>
      <c r="AE30" s="2"/>
      <c r="AF30" s="2"/>
    </row>
    <row r="31" spans="2:32" ht="15.75">
      <c r="B31" s="22" t="s">
        <v>32</v>
      </c>
      <c r="C31" s="32">
        <f aca="true" t="shared" si="5" ref="C31:V31">C15/C12*100</f>
        <v>0.36275695284159615</v>
      </c>
      <c r="D31" s="41">
        <f t="shared" si="5"/>
        <v>0.5422993492407809</v>
      </c>
      <c r="E31" s="41">
        <f t="shared" si="5"/>
        <v>0.6362672322375398</v>
      </c>
      <c r="F31" s="41">
        <f t="shared" si="5"/>
        <v>0.10822510822510822</v>
      </c>
      <c r="G31" s="41">
        <f t="shared" si="5"/>
        <v>0.6437768240343348</v>
      </c>
      <c r="H31" s="41">
        <f t="shared" si="5"/>
        <v>0.6486486486486486</v>
      </c>
      <c r="I31" s="41">
        <f t="shared" si="5"/>
        <v>0.6952491309385863</v>
      </c>
      <c r="J31" s="41">
        <f t="shared" si="5"/>
        <v>1.0090817356205852</v>
      </c>
      <c r="K31" s="41">
        <f t="shared" si="5"/>
        <v>1.3539651837524178</v>
      </c>
      <c r="L31" s="42">
        <f t="shared" si="5"/>
        <v>1.4453477868112015</v>
      </c>
      <c r="M31" s="42">
        <f t="shared" si="5"/>
        <v>1.1258955987717503</v>
      </c>
      <c r="N31" s="42">
        <f t="shared" si="5"/>
        <v>1.1591148577449948</v>
      </c>
      <c r="O31" s="42">
        <f t="shared" si="5"/>
        <v>1.4691478942213516</v>
      </c>
      <c r="P31" s="33">
        <f t="shared" si="5"/>
        <v>0.9164969450101833</v>
      </c>
      <c r="Q31" s="33">
        <f t="shared" si="5"/>
        <v>2.0361990950226243</v>
      </c>
      <c r="R31" s="33">
        <f t="shared" si="5"/>
        <v>0.7960199004975124</v>
      </c>
      <c r="S31" s="33">
        <f t="shared" si="5"/>
        <v>1.4238773274917853</v>
      </c>
      <c r="T31" s="33">
        <f t="shared" si="5"/>
        <v>2.0320855614973263</v>
      </c>
      <c r="U31" s="33">
        <f t="shared" si="5"/>
        <v>0.9487666034155597</v>
      </c>
      <c r="V31" s="33">
        <f t="shared" si="5"/>
        <v>1.6156462585034015</v>
      </c>
      <c r="W31" s="33">
        <f>W15/W12*100</f>
        <v>1.0912698412698412</v>
      </c>
      <c r="X31" s="33">
        <f>X15/X12*100</f>
        <v>1.6144349477682813</v>
      </c>
      <c r="Y31" s="33">
        <f>Y15/Y12*100</f>
        <v>1.7458777885548011</v>
      </c>
      <c r="Z31" s="33">
        <f>Z15/Z12*100</f>
        <v>1.9811320754716981</v>
      </c>
      <c r="AA31" s="33">
        <f>AA15/AA12*100</f>
        <v>1.5124555160142348</v>
      </c>
      <c r="AB31" s="37"/>
      <c r="AC31" s="2"/>
      <c r="AD31" s="2"/>
      <c r="AE31" s="2"/>
      <c r="AF31" s="2"/>
    </row>
    <row r="32" spans="2:32" ht="15.75">
      <c r="B32" s="22" t="s">
        <v>33</v>
      </c>
      <c r="C32" s="32">
        <f aca="true" t="shared" si="6" ref="C32:V32">C16/C12*100</f>
        <v>0.12091898428053204</v>
      </c>
      <c r="D32" s="41">
        <f t="shared" si="6"/>
        <v>0.32537960954446854</v>
      </c>
      <c r="E32" s="41">
        <f t="shared" si="6"/>
        <v>0.3181336161187699</v>
      </c>
      <c r="F32" s="41">
        <f t="shared" si="6"/>
        <v>0.5411255411255411</v>
      </c>
      <c r="G32" s="41">
        <f t="shared" si="6"/>
        <v>0.2145922746781116</v>
      </c>
      <c r="H32" s="41">
        <f t="shared" si="6"/>
        <v>0.10810810810810811</v>
      </c>
      <c r="I32" s="41">
        <f t="shared" si="6"/>
        <v>0.34762456546929316</v>
      </c>
      <c r="J32" s="41">
        <f t="shared" si="6"/>
        <v>0.8072653884964682</v>
      </c>
      <c r="K32" s="41">
        <f t="shared" si="6"/>
        <v>0.19342359767891684</v>
      </c>
      <c r="L32" s="42">
        <f t="shared" si="6"/>
        <v>0.5420054200542005</v>
      </c>
      <c r="M32" s="42">
        <f t="shared" si="6"/>
        <v>0.511770726714432</v>
      </c>
      <c r="N32" s="42">
        <f t="shared" si="6"/>
        <v>0.8429926238145415</v>
      </c>
      <c r="O32" s="42">
        <f t="shared" si="6"/>
        <v>1.0773751224289911</v>
      </c>
      <c r="P32" s="33">
        <f t="shared" si="6"/>
        <v>0.8146639511201629</v>
      </c>
      <c r="Q32" s="33">
        <f t="shared" si="6"/>
        <v>1.1312217194570136</v>
      </c>
      <c r="R32" s="33">
        <f t="shared" si="6"/>
        <v>0.4975124378109453</v>
      </c>
      <c r="S32" s="33">
        <f t="shared" si="6"/>
        <v>0.32858707557502737</v>
      </c>
      <c r="T32" s="33">
        <f t="shared" si="6"/>
        <v>0.6417112299465241</v>
      </c>
      <c r="U32" s="33">
        <f t="shared" si="6"/>
        <v>0.2846299810246679</v>
      </c>
      <c r="V32" s="33">
        <f t="shared" si="6"/>
        <v>0.8503401360544218</v>
      </c>
      <c r="W32" s="33">
        <f>W16/W12*100</f>
        <v>0.992063492063492</v>
      </c>
      <c r="X32" s="33">
        <f>X16/X12*100</f>
        <v>0.949667616334283</v>
      </c>
      <c r="Y32" s="33">
        <f>Y16/Y12*100</f>
        <v>1.1639185257032008</v>
      </c>
      <c r="Z32" s="33">
        <f>Z16/Z12*100</f>
        <v>1.7924528301886793</v>
      </c>
      <c r="AA32" s="33">
        <f>AA16/AA12*100</f>
        <v>2.4021352313167257</v>
      </c>
      <c r="AB32" s="37"/>
      <c r="AC32" s="2"/>
      <c r="AD32" s="2"/>
      <c r="AE32" s="2"/>
      <c r="AF32" s="2"/>
    </row>
    <row r="33" spans="2:32" ht="15.75">
      <c r="B33" s="22" t="s">
        <v>34</v>
      </c>
      <c r="C33" s="32">
        <f aca="true" t="shared" si="7" ref="C33:V33">C17/C12*100</f>
        <v>0.36275695284159615</v>
      </c>
      <c r="D33" s="41">
        <f t="shared" si="7"/>
        <v>0.21691973969631237</v>
      </c>
      <c r="E33" s="41">
        <f t="shared" si="7"/>
        <v>0.3181336161187699</v>
      </c>
      <c r="F33" s="41">
        <f t="shared" si="7"/>
        <v>0.4329004329004329</v>
      </c>
      <c r="G33" s="41">
        <f t="shared" si="7"/>
        <v>0.2145922746781116</v>
      </c>
      <c r="H33" s="41">
        <f t="shared" si="7"/>
        <v>0.43243243243243246</v>
      </c>
      <c r="I33" s="41">
        <f t="shared" si="7"/>
        <v>0.2317497103128621</v>
      </c>
      <c r="J33" s="41">
        <f t="shared" si="7"/>
        <v>0.30272452068617556</v>
      </c>
      <c r="K33" s="41">
        <f t="shared" si="7"/>
        <v>0.5802707930367506</v>
      </c>
      <c r="L33" s="42">
        <f t="shared" si="7"/>
        <v>0.5420054200542005</v>
      </c>
      <c r="M33" s="42">
        <f t="shared" si="7"/>
        <v>0.6141248720573182</v>
      </c>
      <c r="N33" s="42">
        <f t="shared" si="7"/>
        <v>0.21074815595363539</v>
      </c>
      <c r="O33" s="42">
        <f t="shared" si="7"/>
        <v>0.4897159647404506</v>
      </c>
      <c r="P33" s="33">
        <f t="shared" si="7"/>
        <v>0.30549898167006106</v>
      </c>
      <c r="Q33" s="33">
        <f t="shared" si="7"/>
        <v>0.4524886877828055</v>
      </c>
      <c r="R33" s="33">
        <f t="shared" si="7"/>
        <v>0.5970149253731344</v>
      </c>
      <c r="S33" s="33">
        <f t="shared" si="7"/>
        <v>0.547645125958379</v>
      </c>
      <c r="T33" s="33">
        <f t="shared" si="7"/>
        <v>0.32085561497326204</v>
      </c>
      <c r="U33" s="33">
        <f t="shared" si="7"/>
        <v>0.6641366223908919</v>
      </c>
      <c r="V33" s="33">
        <f t="shared" si="7"/>
        <v>0.7653061224489796</v>
      </c>
      <c r="W33" s="33">
        <f>W17/W12*100</f>
        <v>0.6944444444444444</v>
      </c>
      <c r="X33" s="33">
        <f>X17/X12*100</f>
        <v>0.6647673314339981</v>
      </c>
      <c r="Y33" s="33">
        <f>Y17/Y12*100</f>
        <v>0.19398642095053348</v>
      </c>
      <c r="Z33" s="33">
        <f>Z17/Z12*100</f>
        <v>0.37735849056603776</v>
      </c>
      <c r="AA33" s="33">
        <f>AA17/AA12*100</f>
        <v>0.4448398576512456</v>
      </c>
      <c r="AB33" s="37"/>
      <c r="AC33" s="2"/>
      <c r="AD33" s="2"/>
      <c r="AE33" s="2"/>
      <c r="AF33" s="2"/>
    </row>
    <row r="34" spans="2:32" ht="15.75">
      <c r="B34" s="18" t="s">
        <v>35</v>
      </c>
      <c r="C34" s="38">
        <f aca="true" t="shared" si="8" ref="C34:V34">C18/C12*100</f>
        <v>97.46070133010882</v>
      </c>
      <c r="D34" s="38">
        <f t="shared" si="8"/>
        <v>96.74620390455532</v>
      </c>
      <c r="E34" s="38">
        <f t="shared" si="8"/>
        <v>97.03075291622481</v>
      </c>
      <c r="F34" s="38">
        <f t="shared" si="8"/>
        <v>95.995670995671</v>
      </c>
      <c r="G34" s="38">
        <f t="shared" si="8"/>
        <v>97.1030042918455</v>
      </c>
      <c r="H34" s="38">
        <f t="shared" si="8"/>
        <v>97.08108108108108</v>
      </c>
      <c r="I34" s="38">
        <f t="shared" si="8"/>
        <v>95.59675550405562</v>
      </c>
      <c r="J34" s="38">
        <f t="shared" si="8"/>
        <v>95.76185671039354</v>
      </c>
      <c r="K34" s="38">
        <f t="shared" si="8"/>
        <v>96.71179883945842</v>
      </c>
      <c r="L34" s="39">
        <f t="shared" si="8"/>
        <v>95.48328816621499</v>
      </c>
      <c r="M34" s="39">
        <f t="shared" si="8"/>
        <v>93.85875127942683</v>
      </c>
      <c r="N34" s="39">
        <f t="shared" si="8"/>
        <v>95.67966280295047</v>
      </c>
      <c r="O34" s="39">
        <f t="shared" si="8"/>
        <v>95.39666993143977</v>
      </c>
      <c r="P34" s="39">
        <f t="shared" si="8"/>
        <v>95.9266802443992</v>
      </c>
      <c r="Q34" s="39">
        <f t="shared" si="8"/>
        <v>95.02262443438913</v>
      </c>
      <c r="R34" s="39">
        <f t="shared" si="8"/>
        <v>96.21890547263682</v>
      </c>
      <c r="S34" s="39">
        <f t="shared" si="8"/>
        <v>95.07119386637459</v>
      </c>
      <c r="T34" s="39">
        <f t="shared" si="8"/>
        <v>96.0427807486631</v>
      </c>
      <c r="U34" s="39">
        <f t="shared" si="8"/>
        <v>96.7741935483871</v>
      </c>
      <c r="V34" s="39">
        <f t="shared" si="8"/>
        <v>94.72789115646259</v>
      </c>
      <c r="W34" s="39">
        <f>W18/W12*100</f>
        <v>95.73412698412699</v>
      </c>
      <c r="X34" s="39">
        <f>X18/X12*100</f>
        <v>94.87179487179486</v>
      </c>
      <c r="Y34" s="39">
        <f>Y18/Y12*100</f>
        <v>95.73229873908826</v>
      </c>
      <c r="Z34" s="39">
        <f>Z18/Z12*100</f>
        <v>95.09433962264151</v>
      </c>
      <c r="AA34" s="39">
        <f>AA18/AA12*100</f>
        <v>93.86120996441281</v>
      </c>
      <c r="AB34" s="40"/>
      <c r="AC34" s="2"/>
      <c r="AD34" s="2"/>
      <c r="AE34" s="2"/>
      <c r="AF34" s="2"/>
    </row>
    <row r="35" spans="2:32" ht="15.75">
      <c r="B35" s="18" t="s">
        <v>36</v>
      </c>
      <c r="C35" s="38">
        <f aca="true" t="shared" si="9" ref="C35:V35">C19/C12*100</f>
        <v>0.12091898428053204</v>
      </c>
      <c r="D35" s="38">
        <f t="shared" si="9"/>
        <v>0</v>
      </c>
      <c r="E35" s="38">
        <f t="shared" si="9"/>
        <v>0</v>
      </c>
      <c r="F35" s="38">
        <f t="shared" si="9"/>
        <v>1.6233766233766231</v>
      </c>
      <c r="G35" s="38">
        <f t="shared" si="9"/>
        <v>0.4291845493562232</v>
      </c>
      <c r="H35" s="38">
        <f t="shared" si="9"/>
        <v>0.10810810810810811</v>
      </c>
      <c r="I35" s="38">
        <f t="shared" si="9"/>
        <v>0.2317497103128621</v>
      </c>
      <c r="J35" s="38">
        <f t="shared" si="9"/>
        <v>0.30272452068617556</v>
      </c>
      <c r="K35" s="38">
        <f t="shared" si="9"/>
        <v>0.19342359767891684</v>
      </c>
      <c r="L35" s="39">
        <f t="shared" si="9"/>
        <v>0.18066847335140018</v>
      </c>
      <c r="M35" s="39">
        <f t="shared" si="9"/>
        <v>0.1023541453428864</v>
      </c>
      <c r="N35" s="39">
        <f t="shared" si="9"/>
        <v>0.42149631190727077</v>
      </c>
      <c r="O35" s="39">
        <f t="shared" si="9"/>
        <v>0.4897159647404506</v>
      </c>
      <c r="P35" s="39">
        <f t="shared" si="9"/>
        <v>0.5091649694501018</v>
      </c>
      <c r="Q35" s="39">
        <f t="shared" si="9"/>
        <v>0.22624434389140274</v>
      </c>
      <c r="R35" s="39">
        <f t="shared" si="9"/>
        <v>0.2985074626865672</v>
      </c>
      <c r="S35" s="39">
        <f t="shared" si="9"/>
        <v>1.095290251916758</v>
      </c>
      <c r="T35" s="39">
        <f t="shared" si="9"/>
        <v>0.21390374331550802</v>
      </c>
      <c r="U35" s="39">
        <f t="shared" si="9"/>
        <v>0.5692599620493358</v>
      </c>
      <c r="V35" s="39">
        <f t="shared" si="9"/>
        <v>0.5952380952380952</v>
      </c>
      <c r="W35" s="39">
        <f>W19/W12*100</f>
        <v>0.3968253968253968</v>
      </c>
      <c r="X35" s="39">
        <f>X19/X12*100</f>
        <v>0.8547008547008548</v>
      </c>
      <c r="Y35" s="39">
        <f>Y19/Y12*100</f>
        <v>0.5819592628516004</v>
      </c>
      <c r="Z35" s="39">
        <f>Z19/Z12*100</f>
        <v>0.18867924528301888</v>
      </c>
      <c r="AA35" s="39">
        <f>AA19/AA12*100</f>
        <v>0.0889679715302491</v>
      </c>
      <c r="AB35" s="40"/>
      <c r="AC35" s="2"/>
      <c r="AD35" s="2"/>
      <c r="AE35" s="2"/>
      <c r="AF35" s="2"/>
    </row>
    <row r="36" spans="2:32" ht="16.5" thickBo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30"/>
      <c r="AC36" s="2"/>
      <c r="AD36" s="2"/>
      <c r="AE36" s="2"/>
      <c r="AF36" s="2"/>
    </row>
    <row r="37" spans="2:32" ht="16.5" thickTop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3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2:3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3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2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32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:3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:3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:3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:3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:3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:3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:3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:3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:3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:3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:3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:3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</sheetData>
  <sheetProtection/>
  <mergeCells count="3">
    <mergeCell ref="B7:AB7"/>
    <mergeCell ref="B8:AB8"/>
    <mergeCell ref="B24:AB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2009-05-14T18:44:25Z</dcterms:created>
  <dcterms:modified xsi:type="dcterms:W3CDTF">2009-05-26T15:17:27Z</dcterms:modified>
  <cp:category/>
  <cp:version/>
  <cp:contentType/>
  <cp:contentStatus/>
</cp:coreProperties>
</file>