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808" windowHeight="72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<sst xmlns="http://schemas.openxmlformats.org/spreadsheetml/2006/main" count="435" uniqueCount="91">
  <si>
    <t>OFFICE  OF  INSTITUTIONAL  RESEARCH  AND  PLANNING</t>
  </si>
  <si>
    <t>SUNY at Fredonia</t>
  </si>
  <si>
    <t>ENROLLMENTS IN UNDERGRADUATE DEGREE PROGRAMS</t>
  </si>
  <si>
    <t>(HEADCOUNT)</t>
  </si>
  <si>
    <t>(IN  PERCENTS)</t>
  </si>
  <si>
    <t>Fall Semesters</t>
  </si>
  <si>
    <t xml:space="preserve">  EDUCATION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</si>
  <si>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</si>
  <si>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</si>
  <si>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</si>
  <si>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</si>
  <si>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</si>
  <si>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LIBERAL ARTS</t>
  </si>
  <si>
    <t>GRAND TOTAL</t>
  </si>
  <si>
    <t>EDUCATION</t>
  </si>
  <si>
    <t xml:space="preserve">  Early Childhood</t>
  </si>
  <si>
    <t>BSED</t>
  </si>
  <si>
    <t xml:space="preserve">  Elementary Educ.</t>
  </si>
  <si>
    <t>---</t>
  </si>
  <si>
    <t xml:space="preserve">  Childhood Educ.</t>
  </si>
  <si>
    <t xml:space="preserve">  Childhood Educ. 7-9 Ext</t>
  </si>
  <si>
    <t xml:space="preserve">  Childhood Inclusive Educ</t>
  </si>
  <si>
    <t xml:space="preserve">  Childhood Inclus Educ 7-9 Ext</t>
  </si>
  <si>
    <t xml:space="preserve">  Speech Disabilities</t>
  </si>
  <si>
    <t xml:space="preserve">  Speech/Hearing</t>
  </si>
  <si>
    <t xml:space="preserve">  Com Disorders</t>
  </si>
  <si>
    <t>BA</t>
  </si>
  <si>
    <t>FINE ARTS</t>
  </si>
  <si>
    <t xml:space="preserve">  Acting</t>
  </si>
  <si>
    <t>BFA</t>
  </si>
  <si>
    <t xml:space="preserve">  Art</t>
  </si>
  <si>
    <t xml:space="preserve">  Communication</t>
  </si>
  <si>
    <t>BS</t>
  </si>
  <si>
    <t xml:space="preserve"> </t>
  </si>
  <si>
    <t xml:space="preserve">  Computer Sound Production</t>
  </si>
  <si>
    <t xml:space="preserve">-  </t>
  </si>
  <si>
    <t xml:space="preserve">  Dance</t>
  </si>
  <si>
    <t xml:space="preserve">  Media Arts</t>
  </si>
  <si>
    <t xml:space="preserve">  Music Applied</t>
  </si>
  <si>
    <t xml:space="preserve">  Music Composition</t>
  </si>
  <si>
    <t>MUSB</t>
  </si>
  <si>
    <t xml:space="preserve">  Music Education</t>
  </si>
  <si>
    <t xml:space="preserve">  Music Performance</t>
  </si>
  <si>
    <t xml:space="preserve">  Music Theory</t>
  </si>
  <si>
    <t xml:space="preserve">  Music Therapy</t>
  </si>
  <si>
    <t xml:space="preserve">  Musical Theatre</t>
  </si>
  <si>
    <t xml:space="preserve">  Production Design</t>
  </si>
  <si>
    <t xml:space="preserve">  Sound Rec. Tech.</t>
  </si>
  <si>
    <t xml:space="preserve">  Theatrical Production &amp; Design</t>
  </si>
  <si>
    <t xml:space="preserve">  Theatre Arts</t>
  </si>
  <si>
    <t>HUMANITIES</t>
  </si>
  <si>
    <t xml:space="preserve">  English</t>
  </si>
  <si>
    <t>CERT</t>
  </si>
  <si>
    <t xml:space="preserve">  French</t>
  </si>
  <si>
    <t xml:space="preserve">  German</t>
  </si>
  <si>
    <t xml:space="preserve">  History</t>
  </si>
  <si>
    <t xml:space="preserve">  Philosophy</t>
  </si>
  <si>
    <t xml:space="preserve">  Spanish</t>
  </si>
  <si>
    <t xml:space="preserve">  Social Studies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</si>
  <si>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</si>
  <si>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</si>
  <si>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</si>
  <si>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</si>
  <si>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</si>
  <si>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>-</t>
  </si>
  <si>
    <t xml:space="preserve">  Chemistry</t>
  </si>
  <si>
    <t xml:space="preserve">  Computer Science</t>
  </si>
  <si>
    <t xml:space="preserve">  Coop Engineering</t>
  </si>
  <si>
    <t xml:space="preserve">  --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</si>
  <si>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</si>
  <si>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</si>
  <si>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</si>
  <si>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</si>
  <si>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</si>
  <si>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</si>
  <si>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 - Middle Childhood</t>
  </si>
  <si>
    <t xml:space="preserve">  Math/Physics</t>
  </si>
  <si>
    <t xml:space="preserve">  Medical Technology</t>
  </si>
  <si>
    <t xml:space="preserve">  Molecular Genetics</t>
  </si>
  <si>
    <t xml:space="preserve">  Physics</t>
  </si>
  <si>
    <t>SOCIAL SCIENCES</t>
  </si>
  <si>
    <t xml:space="preserve">  Accounting</t>
  </si>
  <si>
    <t xml:space="preserve">  Anthropology</t>
  </si>
  <si>
    <t xml:space="preserve">  Business Admin.</t>
  </si>
  <si>
    <t xml:space="preserve">  Criminal Justice</t>
  </si>
  <si>
    <t xml:space="preserve">  Economics</t>
  </si>
  <si>
    <t xml:space="preserve">  Health Serv. Admin.</t>
  </si>
  <si>
    <t xml:space="preserve">  Political Science</t>
  </si>
  <si>
    <t xml:space="preserve">  Psychology</t>
  </si>
  <si>
    <t xml:space="preserve">  Social Work</t>
  </si>
  <si>
    <t xml:space="preserve">  Sociology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</si>
</sst>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0_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doub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 applyProtection="1">
      <alignment/>
      <protection/>
    </xf>
    <xf numFmtId="164" fontId="3" fillId="33" borderId="13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4" fontId="2" fillId="33" borderId="14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right"/>
      <protection/>
    </xf>
    <xf numFmtId="0" fontId="8" fillId="33" borderId="0" xfId="0" applyFont="1" applyFill="1" applyAlignment="1" applyProtection="1" quotePrefix="1">
      <alignment horizontal="righ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left"/>
      <protection/>
    </xf>
    <xf numFmtId="164" fontId="3" fillId="33" borderId="16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>
      <alignment/>
    </xf>
    <xf numFmtId="164" fontId="3" fillId="33" borderId="14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7" fillId="33" borderId="14" xfId="0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166" fontId="0" fillId="33" borderId="0" xfId="0" applyNumberFormat="1" applyFill="1" applyAlignment="1">
      <alignment/>
    </xf>
    <xf numFmtId="0" fontId="2" fillId="33" borderId="1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121"/>
  <sheetViews>
    <sheetView tabSelected="1" zoomScalePageLayoutView="0" workbookViewId="0" topLeftCell="AA1">
      <selection activeCell="X137" sqref="X137"/>
    </sheetView>
  </sheetViews>
  <sheetFormatPr defaultColWidth="9.00390625" defaultRowHeight="15.75"/>
  <cols>
    <col min="1" max="1" width="23.50390625" style="1" customWidth="1"/>
    <col min="2" max="2" width="5.875" style="1" customWidth="1"/>
    <col min="3" max="16" width="5.875" style="1" hidden="1" customWidth="1"/>
    <col min="17" max="23" width="0" style="1" hidden="1" customWidth="1"/>
    <col min="24" max="32" width="5.875" style="1" customWidth="1"/>
    <col min="33" max="33" width="22.75390625" style="1" customWidth="1"/>
    <col min="34" max="34" width="5.875" style="1" customWidth="1"/>
    <col min="35" max="48" width="5.875" style="1" hidden="1" customWidth="1"/>
    <col min="49" max="49" width="6.00390625" style="1" hidden="1" customWidth="1"/>
    <col min="50" max="51" width="0" style="1" hidden="1" customWidth="1"/>
    <col min="52" max="52" width="7.25390625" style="1" hidden="1" customWidth="1"/>
    <col min="53" max="55" width="6.375" style="1" hidden="1" customWidth="1"/>
    <col min="56" max="56" width="6.375" style="1" customWidth="1"/>
    <col min="57" max="59" width="6.25390625" style="1" customWidth="1"/>
    <col min="60" max="16384" width="9.00390625" style="1" customWidth="1"/>
  </cols>
  <sheetData>
    <row r="3" spans="1:62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 t="s">
        <v>0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 t="s">
        <v>1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5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4"/>
      <c r="AE9" s="4"/>
      <c r="AF9" s="3"/>
      <c r="AG9" s="69" t="s">
        <v>2</v>
      </c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4"/>
    </row>
    <row r="10" spans="1:62" ht="1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5"/>
      <c r="AE10" s="5"/>
      <c r="AF10" s="3"/>
      <c r="AG10" s="70" t="s">
        <v>4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5"/>
    </row>
    <row r="11" spans="30:62" ht="15">
      <c r="AD11" s="5"/>
      <c r="AE11" s="5"/>
      <c r="AF11" s="3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5"/>
    </row>
    <row r="12" spans="1:62" ht="15.75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3"/>
      <c r="S12" s="3"/>
      <c r="T12" s="3"/>
      <c r="U12" s="3"/>
      <c r="V12" s="3"/>
      <c r="W12" s="3"/>
      <c r="X12" s="68" t="s">
        <v>5</v>
      </c>
      <c r="Y12" s="68"/>
      <c r="Z12" s="68"/>
      <c r="AA12" s="68"/>
      <c r="AB12" s="68"/>
      <c r="AC12" s="68"/>
      <c r="AD12" s="68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3"/>
      <c r="BB12" s="3"/>
      <c r="BC12" s="3"/>
      <c r="BD12" s="68" t="s">
        <v>5</v>
      </c>
      <c r="BE12" s="68"/>
      <c r="BF12" s="68"/>
      <c r="BG12" s="68"/>
      <c r="BH12" s="68"/>
      <c r="BI12" s="68"/>
      <c r="BJ12" s="68"/>
    </row>
    <row r="13" spans="1:6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ht="15">
      <c r="A14" s="3"/>
      <c r="B14" s="3"/>
      <c r="C14" s="9">
        <v>1981</v>
      </c>
      <c r="D14" s="9">
        <v>1982</v>
      </c>
      <c r="E14" s="9">
        <v>1983</v>
      </c>
      <c r="F14" s="9">
        <v>1984</v>
      </c>
      <c r="G14" s="9">
        <v>1985</v>
      </c>
      <c r="H14" s="9">
        <v>1986</v>
      </c>
      <c r="I14" s="9">
        <v>1987</v>
      </c>
      <c r="J14" s="9">
        <v>1988</v>
      </c>
      <c r="K14" s="9">
        <v>1989</v>
      </c>
      <c r="L14" s="9">
        <v>1990</v>
      </c>
      <c r="M14" s="9">
        <v>1991</v>
      </c>
      <c r="N14" s="9">
        <v>1992</v>
      </c>
      <c r="O14" s="9">
        <v>1993</v>
      </c>
      <c r="P14" s="9">
        <v>1994</v>
      </c>
      <c r="Q14" s="9">
        <v>1995</v>
      </c>
      <c r="R14" s="9">
        <v>1996</v>
      </c>
      <c r="S14" s="9">
        <v>1997</v>
      </c>
      <c r="T14" s="9">
        <v>1998</v>
      </c>
      <c r="U14" s="9">
        <v>1999</v>
      </c>
      <c r="V14" s="9">
        <v>2000</v>
      </c>
      <c r="W14" s="9">
        <v>2001</v>
      </c>
      <c r="X14" s="9">
        <v>2002</v>
      </c>
      <c r="Y14" s="9">
        <v>2003</v>
      </c>
      <c r="Z14" s="9">
        <v>2004</v>
      </c>
      <c r="AA14" s="9">
        <v>2005</v>
      </c>
      <c r="AB14" s="9">
        <v>2006</v>
      </c>
      <c r="AC14" s="9">
        <v>2007</v>
      </c>
      <c r="AD14" s="9">
        <v>2008</v>
      </c>
      <c r="AE14" s="9"/>
      <c r="AF14" s="3"/>
      <c r="AG14" s="3"/>
      <c r="AH14" s="3"/>
      <c r="AI14" s="9">
        <v>1981</v>
      </c>
      <c r="AJ14" s="9">
        <v>1982</v>
      </c>
      <c r="AK14" s="9">
        <v>1983</v>
      </c>
      <c r="AL14" s="9">
        <v>1984</v>
      </c>
      <c r="AM14" s="9">
        <v>1985</v>
      </c>
      <c r="AN14" s="9">
        <v>1986</v>
      </c>
      <c r="AO14" s="9">
        <v>1987</v>
      </c>
      <c r="AP14" s="9">
        <v>1988</v>
      </c>
      <c r="AQ14" s="9">
        <v>1989</v>
      </c>
      <c r="AR14" s="9">
        <v>1990</v>
      </c>
      <c r="AS14" s="9">
        <v>1991</v>
      </c>
      <c r="AT14" s="9">
        <v>1992</v>
      </c>
      <c r="AU14" s="9">
        <v>1993</v>
      </c>
      <c r="AV14" s="9">
        <v>1994</v>
      </c>
      <c r="AW14" s="9">
        <v>1995</v>
      </c>
      <c r="AX14" s="9">
        <v>1996</v>
      </c>
      <c r="AY14" s="9">
        <v>1997</v>
      </c>
      <c r="AZ14" s="9">
        <v>1998</v>
      </c>
      <c r="BA14" s="9">
        <v>1999</v>
      </c>
      <c r="BB14" s="9">
        <v>2000</v>
      </c>
      <c r="BC14" s="9">
        <v>2001</v>
      </c>
      <c r="BD14" s="9">
        <v>2002</v>
      </c>
      <c r="BE14" s="9">
        <v>2003</v>
      </c>
      <c r="BF14" s="9">
        <v>2004</v>
      </c>
      <c r="BG14" s="9">
        <v>2005</v>
      </c>
      <c r="BH14" s="9">
        <v>2006</v>
      </c>
      <c r="BI14" s="9">
        <v>2007</v>
      </c>
      <c r="BJ14" s="9">
        <v>2008</v>
      </c>
    </row>
    <row r="15" spans="1:62" ht="4.5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7"/>
      <c r="AF15" s="3"/>
      <c r="AG15" s="10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ht="15">
      <c r="A16" s="12" t="s">
        <v>6</v>
      </c>
      <c r="B16" s="13"/>
      <c r="C16" s="14">
        <f aca="true" t="shared" si="0" ref="C16:T16">SUM(C28:C34)</f>
        <v>643</v>
      </c>
      <c r="D16" s="14">
        <f t="shared" si="0"/>
        <v>617</v>
      </c>
      <c r="E16" s="14">
        <f t="shared" si="0"/>
        <v>526</v>
      </c>
      <c r="F16" s="14">
        <f t="shared" si="0"/>
        <v>595</v>
      </c>
      <c r="G16" s="14">
        <f t="shared" si="0"/>
        <v>680</v>
      </c>
      <c r="H16" s="14">
        <f t="shared" si="0"/>
        <v>795</v>
      </c>
      <c r="I16" s="14">
        <f t="shared" si="0"/>
        <v>857</v>
      </c>
      <c r="J16" s="14">
        <f t="shared" si="0"/>
        <v>1025</v>
      </c>
      <c r="K16" s="14">
        <f t="shared" si="0"/>
        <v>1036</v>
      </c>
      <c r="L16" s="14">
        <f t="shared" si="0"/>
        <v>1095</v>
      </c>
      <c r="M16" s="15">
        <f t="shared" si="0"/>
        <v>1020</v>
      </c>
      <c r="N16" s="15">
        <f t="shared" si="0"/>
        <v>1001</v>
      </c>
      <c r="O16" s="15">
        <f t="shared" si="0"/>
        <v>1110</v>
      </c>
      <c r="P16" s="15">
        <f t="shared" si="0"/>
        <v>990</v>
      </c>
      <c r="Q16" s="15">
        <f t="shared" si="0"/>
        <v>1006</v>
      </c>
      <c r="R16" s="15">
        <f t="shared" si="0"/>
        <v>1056</v>
      </c>
      <c r="S16" s="15">
        <f t="shared" si="0"/>
        <v>1086</v>
      </c>
      <c r="T16" s="15">
        <f t="shared" si="0"/>
        <v>1249</v>
      </c>
      <c r="U16" s="15">
        <f aca="true" t="shared" si="1" ref="U16:Z16">SUM(U28:U35)</f>
        <v>1216</v>
      </c>
      <c r="V16" s="15">
        <f t="shared" si="1"/>
        <v>1159</v>
      </c>
      <c r="W16" s="15">
        <f t="shared" si="1"/>
        <v>1118</v>
      </c>
      <c r="X16" s="15">
        <f t="shared" si="1"/>
        <v>966</v>
      </c>
      <c r="Y16" s="15">
        <f t="shared" si="1"/>
        <v>907</v>
      </c>
      <c r="Z16" s="15">
        <f t="shared" si="1"/>
        <v>851</v>
      </c>
      <c r="AA16" s="15">
        <f>SUM(AA28:AA35)</f>
        <v>821</v>
      </c>
      <c r="AB16" s="15">
        <f>SUM(AB28:AB35)</f>
        <v>765</v>
      </c>
      <c r="AC16" s="15">
        <f>SUM(AC28:AC35)</f>
        <v>746</v>
      </c>
      <c r="AD16" s="15">
        <f>SUM(AD28:AD35)</f>
        <v>712</v>
      </c>
      <c r="AE16" s="16"/>
      <c r="AF16" s="3"/>
      <c r="AG16" s="12" t="s">
        <v>6</v>
      </c>
      <c r="AH16" s="13"/>
      <c r="AI16" s="17">
        <f aca="true" t="shared" si="2" ref="AI16:AI22">C16/$Q$23*100</f>
        <v>13.106400326131268</v>
      </c>
      <c r="AJ16" s="17">
        <f aca="true" t="shared" si="3" ref="AJ16:AJ23">D16/$G$23*100</f>
        <v>12.897157190635452</v>
      </c>
      <c r="AK16" s="17">
        <f aca="true" t="shared" si="4" ref="AK16:AK23">E16/$H$23*100</f>
        <v>10.976627712854759</v>
      </c>
      <c r="AL16" s="17">
        <f aca="true" t="shared" si="5" ref="AL16:AL23">F16/$I$23*100</f>
        <v>12.135427289414643</v>
      </c>
      <c r="AM16" s="17">
        <f aca="true" t="shared" si="6" ref="AM16:AM23">G16/$J$23*100</f>
        <v>13.359528487229863</v>
      </c>
      <c r="AN16" s="17">
        <f aca="true" t="shared" si="7" ref="AN16:AN23">H16/$K$23*100</f>
        <v>15.6127258444619</v>
      </c>
      <c r="AO16" s="17">
        <f aca="true" t="shared" si="8" ref="AO16:AO23">I16/$L$23*100</f>
        <v>16.38623326959847</v>
      </c>
      <c r="AP16" s="17">
        <f aca="true" t="shared" si="9" ref="AP16:AP23">J16/$M$23*100</f>
        <v>20.149400432474938</v>
      </c>
      <c r="AQ16" s="17">
        <f aca="true" t="shared" si="10" ref="AQ16:AQ23">K16/$N$23*100</f>
        <v>20.819935691318328</v>
      </c>
      <c r="AR16" s="17">
        <f aca="true" t="shared" si="11" ref="AR16:AR23">L16/$O$23*100</f>
        <v>21.597633136094675</v>
      </c>
      <c r="AS16" s="18">
        <f aca="true" t="shared" si="12" ref="AS16:AS23">M16/$P$23*100</f>
        <v>20.27027027027027</v>
      </c>
      <c r="AT16" s="18">
        <f aca="true" t="shared" si="13" ref="AT16:AT23">N16/$Q$23*100</f>
        <v>20.40358744394619</v>
      </c>
      <c r="AU16" s="18">
        <f aca="true" t="shared" si="14" ref="AU16:AU23">O16/$R$23*100</f>
        <v>22.48328944703261</v>
      </c>
      <c r="AV16" s="18">
        <f aca="true" t="shared" si="15" ref="AV16:AV23">P16/$S$23*100</f>
        <v>20.257826887661142</v>
      </c>
      <c r="AW16" s="18">
        <f aca="true" t="shared" si="16" ref="AW16:BJ16">Q16/Q23*100</f>
        <v>20.50550346514472</v>
      </c>
      <c r="AX16" s="18">
        <f t="shared" si="16"/>
        <v>21.38950779825805</v>
      </c>
      <c r="AY16" s="18">
        <f t="shared" si="16"/>
        <v>22.22222222222222</v>
      </c>
      <c r="AZ16" s="18">
        <f t="shared" si="16"/>
        <v>23.51280120481928</v>
      </c>
      <c r="BA16" s="18">
        <f t="shared" si="16"/>
        <v>23.52941176470588</v>
      </c>
      <c r="BB16" s="18">
        <f t="shared" si="16"/>
        <v>23.08764940239044</v>
      </c>
      <c r="BC16" s="18">
        <f t="shared" si="16"/>
        <v>22.43628336343568</v>
      </c>
      <c r="BD16" s="18">
        <f t="shared" si="16"/>
        <v>19.819450143619203</v>
      </c>
      <c r="BE16" s="18">
        <f t="shared" si="16"/>
        <v>18.98681180657316</v>
      </c>
      <c r="BF16" s="18">
        <f t="shared" si="16"/>
        <v>17.38508682328907</v>
      </c>
      <c r="BG16" s="18">
        <f t="shared" si="16"/>
        <v>16.174152876280537</v>
      </c>
      <c r="BH16" s="18">
        <f t="shared" si="16"/>
        <v>15.076862435947971</v>
      </c>
      <c r="BI16" s="18">
        <f t="shared" si="16"/>
        <v>14.822173653884363</v>
      </c>
      <c r="BJ16" s="18">
        <f t="shared" si="16"/>
        <v>13.844059887225354</v>
      </c>
    </row>
    <row r="17" spans="1:62" ht="15">
      <c r="A17" s="12" t="s">
        <v>7</v>
      </c>
      <c r="B17" s="13"/>
      <c r="C17" s="14">
        <f aca="true" t="shared" si="17" ref="C17:O17">SUM(C43:C61)</f>
        <v>886</v>
      </c>
      <c r="D17" s="14">
        <f t="shared" si="17"/>
        <v>1144</v>
      </c>
      <c r="E17" s="14">
        <f t="shared" si="17"/>
        <v>1289</v>
      </c>
      <c r="F17" s="14">
        <f t="shared" si="17"/>
        <v>1307</v>
      </c>
      <c r="G17" s="14">
        <f t="shared" si="17"/>
        <v>1189</v>
      </c>
      <c r="H17" s="14">
        <f t="shared" si="17"/>
        <v>1185</v>
      </c>
      <c r="I17" s="14">
        <f t="shared" si="17"/>
        <v>1207</v>
      </c>
      <c r="J17" s="14">
        <f t="shared" si="17"/>
        <v>1235</v>
      </c>
      <c r="K17" s="14">
        <f t="shared" si="17"/>
        <v>1221</v>
      </c>
      <c r="L17" s="14">
        <f t="shared" si="17"/>
        <v>1161</v>
      </c>
      <c r="M17" s="15">
        <f t="shared" si="17"/>
        <v>1132</v>
      </c>
      <c r="N17" s="15">
        <f t="shared" si="17"/>
        <v>1084</v>
      </c>
      <c r="O17" s="15">
        <f t="shared" si="17"/>
        <v>1211</v>
      </c>
      <c r="P17" s="15">
        <f aca="true" t="shared" si="18" ref="P17:AD17">SUM(P42:P61)</f>
        <v>1316</v>
      </c>
      <c r="Q17" s="15">
        <f t="shared" si="18"/>
        <v>1290</v>
      </c>
      <c r="R17" s="15">
        <f t="shared" si="18"/>
        <v>1353</v>
      </c>
      <c r="S17" s="15">
        <f t="shared" si="18"/>
        <v>1405</v>
      </c>
      <c r="T17" s="15">
        <f t="shared" si="18"/>
        <v>1495</v>
      </c>
      <c r="U17" s="15">
        <f t="shared" si="18"/>
        <v>1389</v>
      </c>
      <c r="V17" s="15">
        <f t="shared" si="18"/>
        <v>1361</v>
      </c>
      <c r="W17" s="15">
        <f t="shared" si="18"/>
        <v>1203</v>
      </c>
      <c r="X17" s="15">
        <f t="shared" si="18"/>
        <v>1192</v>
      </c>
      <c r="Y17" s="15">
        <f t="shared" si="18"/>
        <v>1190</v>
      </c>
      <c r="Z17" s="15">
        <f t="shared" si="18"/>
        <v>1186</v>
      </c>
      <c r="AA17" s="15">
        <f t="shared" si="18"/>
        <v>1255</v>
      </c>
      <c r="AB17" s="15">
        <f t="shared" si="18"/>
        <v>1230</v>
      </c>
      <c r="AC17" s="15">
        <f t="shared" si="18"/>
        <v>1220</v>
      </c>
      <c r="AD17" s="15">
        <f t="shared" si="18"/>
        <v>1291</v>
      </c>
      <c r="AE17" s="16"/>
      <c r="AF17" s="3"/>
      <c r="AG17" s="12" t="s">
        <v>7</v>
      </c>
      <c r="AH17" s="13"/>
      <c r="AI17" s="17">
        <f t="shared" si="2"/>
        <v>18.059518956379943</v>
      </c>
      <c r="AJ17" s="17">
        <f t="shared" si="3"/>
        <v>23.91304347826087</v>
      </c>
      <c r="AK17" s="17">
        <f t="shared" si="4"/>
        <v>26.898998330550917</v>
      </c>
      <c r="AL17" s="17">
        <f t="shared" si="5"/>
        <v>26.657148684478894</v>
      </c>
      <c r="AM17" s="17">
        <f t="shared" si="6"/>
        <v>23.359528487229863</v>
      </c>
      <c r="AN17" s="17">
        <f t="shared" si="7"/>
        <v>23.271798900235662</v>
      </c>
      <c r="AO17" s="17">
        <f t="shared" si="8"/>
        <v>23.078393881453156</v>
      </c>
      <c r="AP17" s="17">
        <f t="shared" si="9"/>
        <v>24.27757027717712</v>
      </c>
      <c r="AQ17" s="17">
        <f t="shared" si="10"/>
        <v>24.537781350482316</v>
      </c>
      <c r="AR17" s="17">
        <f t="shared" si="11"/>
        <v>22.899408284023668</v>
      </c>
      <c r="AS17" s="18">
        <f t="shared" si="12"/>
        <v>22.496025437201908</v>
      </c>
      <c r="AT17" s="18">
        <f t="shared" si="13"/>
        <v>22.095393395841825</v>
      </c>
      <c r="AU17" s="18">
        <f t="shared" si="14"/>
        <v>24.529066234555398</v>
      </c>
      <c r="AV17" s="18">
        <f t="shared" si="15"/>
        <v>26.928586044608142</v>
      </c>
      <c r="AW17" s="18">
        <f aca="true" t="shared" si="19" ref="AW17:BJ17">Q17/Q23*100</f>
        <v>26.29433346922136</v>
      </c>
      <c r="AX17" s="18">
        <f t="shared" si="19"/>
        <v>27.40530686651813</v>
      </c>
      <c r="AY17" s="18">
        <f t="shared" si="19"/>
        <v>28.74974421935748</v>
      </c>
      <c r="AZ17" s="18">
        <f t="shared" si="19"/>
        <v>28.143825301204817</v>
      </c>
      <c r="BA17" s="18">
        <f t="shared" si="19"/>
        <v>26.876934984520123</v>
      </c>
      <c r="BB17" s="18">
        <f t="shared" si="19"/>
        <v>27.111553784860558</v>
      </c>
      <c r="BC17" s="18">
        <f t="shared" si="19"/>
        <v>24.142083082480433</v>
      </c>
      <c r="BD17" s="18">
        <f t="shared" si="19"/>
        <v>24.456298727944194</v>
      </c>
      <c r="BE17" s="18">
        <f t="shared" si="19"/>
        <v>24.91103202846975</v>
      </c>
      <c r="BF17" s="18">
        <f t="shared" si="19"/>
        <v>24.228804902962207</v>
      </c>
      <c r="BG17" s="18">
        <f t="shared" si="19"/>
        <v>24.724192277383768</v>
      </c>
      <c r="BH17" s="18">
        <f t="shared" si="19"/>
        <v>24.241229798975166</v>
      </c>
      <c r="BI17" s="18">
        <f t="shared" si="19"/>
        <v>24.24001589509239</v>
      </c>
      <c r="BJ17" s="18">
        <f t="shared" si="19"/>
        <v>25.10208049776395</v>
      </c>
    </row>
    <row r="18" spans="1:62" ht="15">
      <c r="A18" s="12" t="s">
        <v>8</v>
      </c>
      <c r="B18" s="13"/>
      <c r="C18" s="14">
        <f aca="true" t="shared" si="20" ref="C18:S18">SUM(C68:C77)</f>
        <v>210</v>
      </c>
      <c r="D18" s="14">
        <f t="shared" si="20"/>
        <v>232</v>
      </c>
      <c r="E18" s="14">
        <f t="shared" si="20"/>
        <v>217</v>
      </c>
      <c r="F18" s="14">
        <f t="shared" si="20"/>
        <v>220</v>
      </c>
      <c r="G18" s="14">
        <f t="shared" si="20"/>
        <v>206</v>
      </c>
      <c r="H18" s="14">
        <f t="shared" si="20"/>
        <v>214</v>
      </c>
      <c r="I18" s="14">
        <f t="shared" si="20"/>
        <v>212</v>
      </c>
      <c r="J18" s="14">
        <f t="shared" si="20"/>
        <v>240</v>
      </c>
      <c r="K18" s="14">
        <f t="shared" si="20"/>
        <v>299</v>
      </c>
      <c r="L18" s="14">
        <f t="shared" si="20"/>
        <v>364</v>
      </c>
      <c r="M18" s="15">
        <f t="shared" si="20"/>
        <v>378</v>
      </c>
      <c r="N18" s="15">
        <f t="shared" si="20"/>
        <v>409</v>
      </c>
      <c r="O18" s="15">
        <f t="shared" si="20"/>
        <v>351</v>
      </c>
      <c r="P18" s="15">
        <f t="shared" si="20"/>
        <v>368</v>
      </c>
      <c r="Q18" s="15">
        <f t="shared" si="20"/>
        <v>341</v>
      </c>
      <c r="R18" s="15">
        <f t="shared" si="20"/>
        <v>338</v>
      </c>
      <c r="S18" s="15">
        <f t="shared" si="20"/>
        <v>307</v>
      </c>
      <c r="T18" s="15">
        <f>SUM(T68:T78)</f>
        <v>429</v>
      </c>
      <c r="U18" s="15">
        <f aca="true" t="shared" si="21" ref="U18:Z18">SUM(U68:U78)</f>
        <v>449</v>
      </c>
      <c r="V18" s="15">
        <f t="shared" si="21"/>
        <v>471</v>
      </c>
      <c r="W18" s="15">
        <f t="shared" si="21"/>
        <v>521</v>
      </c>
      <c r="X18" s="15">
        <f t="shared" si="21"/>
        <v>575</v>
      </c>
      <c r="Y18" s="15">
        <f t="shared" si="21"/>
        <v>579</v>
      </c>
      <c r="Z18" s="15">
        <f t="shared" si="21"/>
        <v>635</v>
      </c>
      <c r="AA18" s="15">
        <f>SUM(AA68:AA78)</f>
        <v>634</v>
      </c>
      <c r="AB18" s="15">
        <f>SUM(AB68:AB78)</f>
        <v>632</v>
      </c>
      <c r="AC18" s="15">
        <f>SUM(AC68:AC78)</f>
        <v>627</v>
      </c>
      <c r="AD18" s="15">
        <f>SUM(AD68:AD78)</f>
        <v>583</v>
      </c>
      <c r="AE18" s="16"/>
      <c r="AF18" s="3"/>
      <c r="AG18" s="12" t="s">
        <v>8</v>
      </c>
      <c r="AH18" s="13"/>
      <c r="AI18" s="17">
        <f t="shared" si="2"/>
        <v>4.280472890338361</v>
      </c>
      <c r="AJ18" s="17">
        <f t="shared" si="3"/>
        <v>4.849498327759197</v>
      </c>
      <c r="AK18" s="17">
        <f t="shared" si="4"/>
        <v>4.528380634390651</v>
      </c>
      <c r="AL18" s="17">
        <f t="shared" si="5"/>
        <v>4.487048745665919</v>
      </c>
      <c r="AM18" s="17">
        <f t="shared" si="6"/>
        <v>4.047151277013753</v>
      </c>
      <c r="AN18" s="17">
        <f t="shared" si="7"/>
        <v>4.20267085624509</v>
      </c>
      <c r="AO18" s="17">
        <f t="shared" si="8"/>
        <v>4.053537284894838</v>
      </c>
      <c r="AP18" s="17">
        <f t="shared" si="9"/>
        <v>4.717908393945351</v>
      </c>
      <c r="AQ18" s="17">
        <f t="shared" si="10"/>
        <v>6.008842443729904</v>
      </c>
      <c r="AR18" s="17">
        <f t="shared" si="11"/>
        <v>7.179487179487179</v>
      </c>
      <c r="AS18" s="18">
        <f t="shared" si="12"/>
        <v>7.511923688394277</v>
      </c>
      <c r="AT18" s="18">
        <f t="shared" si="13"/>
        <v>8.336730534039951</v>
      </c>
      <c r="AU18" s="18">
        <f t="shared" si="14"/>
        <v>7.1095807170346355</v>
      </c>
      <c r="AV18" s="18">
        <f t="shared" si="15"/>
        <v>7.5301821158174755</v>
      </c>
      <c r="AW18" s="18">
        <f aca="true" t="shared" si="22" ref="AW18:BJ18">Q18/Q23*100</f>
        <v>6.950672645739911</v>
      </c>
      <c r="AX18" s="18">
        <f t="shared" si="22"/>
        <v>6.84626291270002</v>
      </c>
      <c r="AY18" s="18">
        <f t="shared" si="22"/>
        <v>6.281972580315122</v>
      </c>
      <c r="AZ18" s="18">
        <f t="shared" si="22"/>
        <v>8.07605421686747</v>
      </c>
      <c r="BA18" s="18">
        <f t="shared" si="22"/>
        <v>8.688080495356038</v>
      </c>
      <c r="BB18" s="18">
        <f t="shared" si="22"/>
        <v>9.382470119521912</v>
      </c>
      <c r="BC18" s="18">
        <f t="shared" si="22"/>
        <v>10.455548866144893</v>
      </c>
      <c r="BD18" s="18">
        <f t="shared" si="22"/>
        <v>11.797291752154287</v>
      </c>
      <c r="BE18" s="18">
        <f t="shared" si="22"/>
        <v>12.120577768473938</v>
      </c>
      <c r="BF18" s="18">
        <f t="shared" si="22"/>
        <v>12.972420837589377</v>
      </c>
      <c r="BG18" s="18">
        <f t="shared" si="22"/>
        <v>12.490149724192277</v>
      </c>
      <c r="BH18" s="18">
        <f t="shared" si="22"/>
        <v>12.455656286953094</v>
      </c>
      <c r="BI18" s="18">
        <f t="shared" si="22"/>
        <v>12.457778660838466</v>
      </c>
      <c r="BJ18" s="18">
        <f t="shared" si="22"/>
        <v>11.33579622788256</v>
      </c>
    </row>
    <row r="19" spans="1:62" ht="15">
      <c r="A19" s="12" t="s">
        <v>9</v>
      </c>
      <c r="B19" s="13"/>
      <c r="C19" s="14">
        <f aca="true" t="shared" si="23" ref="C19:V19">SUM(C80:C81)</f>
        <v>396</v>
      </c>
      <c r="D19" s="14">
        <f t="shared" si="23"/>
        <v>245</v>
      </c>
      <c r="E19" s="14">
        <f t="shared" si="23"/>
        <v>144</v>
      </c>
      <c r="F19" s="14">
        <f t="shared" si="23"/>
        <v>100</v>
      </c>
      <c r="G19" s="14">
        <f t="shared" si="23"/>
        <v>116</v>
      </c>
      <c r="H19" s="14">
        <f t="shared" si="23"/>
        <v>79</v>
      </c>
      <c r="I19" s="14">
        <f t="shared" si="23"/>
        <v>88</v>
      </c>
      <c r="J19" s="14">
        <f t="shared" si="23"/>
        <v>78</v>
      </c>
      <c r="K19" s="14">
        <f t="shared" si="23"/>
        <v>95</v>
      </c>
      <c r="L19" s="14">
        <f t="shared" si="23"/>
        <v>69</v>
      </c>
      <c r="M19" s="15">
        <f t="shared" si="23"/>
        <v>56</v>
      </c>
      <c r="N19" s="15">
        <f t="shared" si="23"/>
        <v>68</v>
      </c>
      <c r="O19" s="15">
        <f t="shared" si="23"/>
        <v>66</v>
      </c>
      <c r="P19" s="15">
        <f t="shared" si="23"/>
        <v>70</v>
      </c>
      <c r="Q19" s="15">
        <f t="shared" si="23"/>
        <v>58</v>
      </c>
      <c r="R19" s="15">
        <f t="shared" si="23"/>
        <v>66</v>
      </c>
      <c r="S19" s="15">
        <f t="shared" si="23"/>
        <v>75</v>
      </c>
      <c r="T19" s="15">
        <f t="shared" si="23"/>
        <v>100</v>
      </c>
      <c r="U19" s="15">
        <f t="shared" si="23"/>
        <v>107</v>
      </c>
      <c r="V19" s="15">
        <f t="shared" si="23"/>
        <v>116</v>
      </c>
      <c r="W19" s="15">
        <f aca="true" t="shared" si="24" ref="W19:AD19">SUM(W80:W81)</f>
        <v>163</v>
      </c>
      <c r="X19" s="15">
        <f t="shared" si="24"/>
        <v>181</v>
      </c>
      <c r="Y19" s="15">
        <f t="shared" si="24"/>
        <v>187</v>
      </c>
      <c r="Z19" s="15">
        <f t="shared" si="24"/>
        <v>179</v>
      </c>
      <c r="AA19" s="15">
        <f t="shared" si="24"/>
        <v>183</v>
      </c>
      <c r="AB19" s="15">
        <f t="shared" si="24"/>
        <v>263</v>
      </c>
      <c r="AC19" s="15">
        <f t="shared" si="24"/>
        <v>339</v>
      </c>
      <c r="AD19" s="15">
        <f t="shared" si="24"/>
        <v>392</v>
      </c>
      <c r="AE19" s="16"/>
      <c r="AF19" s="3"/>
      <c r="AG19" s="12" t="s">
        <v>9</v>
      </c>
      <c r="AH19" s="13"/>
      <c r="AI19" s="17">
        <f t="shared" si="2"/>
        <v>8.071748878923767</v>
      </c>
      <c r="AJ19" s="17">
        <f t="shared" si="3"/>
        <v>5.12123745819398</v>
      </c>
      <c r="AK19" s="17">
        <f t="shared" si="4"/>
        <v>3.005008347245409</v>
      </c>
      <c r="AL19" s="17">
        <f t="shared" si="5"/>
        <v>2.039567611666327</v>
      </c>
      <c r="AM19" s="17">
        <f t="shared" si="6"/>
        <v>2.2789783889980355</v>
      </c>
      <c r="AN19" s="17">
        <f t="shared" si="7"/>
        <v>1.551453260015711</v>
      </c>
      <c r="AO19" s="17">
        <f t="shared" si="8"/>
        <v>1.6826003824091778</v>
      </c>
      <c r="AP19" s="17">
        <f t="shared" si="9"/>
        <v>1.533320228032239</v>
      </c>
      <c r="AQ19" s="17">
        <f t="shared" si="10"/>
        <v>1.9091639871382637</v>
      </c>
      <c r="AR19" s="17">
        <f t="shared" si="11"/>
        <v>1.36094674556213</v>
      </c>
      <c r="AS19" s="18">
        <f t="shared" si="12"/>
        <v>1.1128775834658187</v>
      </c>
      <c r="AT19" s="18">
        <f t="shared" si="13"/>
        <v>1.3860578883000407</v>
      </c>
      <c r="AU19" s="18">
        <f t="shared" si="14"/>
        <v>1.3368442373911282</v>
      </c>
      <c r="AV19" s="18">
        <f t="shared" si="15"/>
        <v>1.4323715981174545</v>
      </c>
      <c r="AW19" s="18">
        <f aca="true" t="shared" si="25" ref="AW19:BJ19">Q19/Q23*100</f>
        <v>1.182225845902976</v>
      </c>
      <c r="AX19" s="18">
        <f t="shared" si="25"/>
        <v>1.3368442373911282</v>
      </c>
      <c r="AY19" s="18">
        <f t="shared" si="25"/>
        <v>1.5346838551258442</v>
      </c>
      <c r="AZ19" s="18">
        <f t="shared" si="25"/>
        <v>1.8825301204819278</v>
      </c>
      <c r="BA19" s="18">
        <f t="shared" si="25"/>
        <v>2.070433436532508</v>
      </c>
      <c r="BB19" s="18">
        <f t="shared" si="25"/>
        <v>2.3107569721115535</v>
      </c>
      <c r="BC19" s="18">
        <f t="shared" si="25"/>
        <v>3.2711218141681715</v>
      </c>
      <c r="BD19" s="18">
        <f t="shared" si="25"/>
        <v>3.713582273286828</v>
      </c>
      <c r="BE19" s="18">
        <f t="shared" si="25"/>
        <v>3.9145907473309607</v>
      </c>
      <c r="BF19" s="18">
        <f t="shared" si="25"/>
        <v>3.6567926455566906</v>
      </c>
      <c r="BG19" s="18">
        <f t="shared" si="25"/>
        <v>3.605200945626478</v>
      </c>
      <c r="BH19" s="18">
        <f t="shared" si="25"/>
        <v>5.183287347260544</v>
      </c>
      <c r="BI19" s="18">
        <f t="shared" si="25"/>
        <v>6.73554540035764</v>
      </c>
      <c r="BJ19" s="18">
        <f t="shared" si="25"/>
        <v>7.622010499708341</v>
      </c>
    </row>
    <row r="20" spans="1:62" ht="15">
      <c r="A20" s="12" t="s">
        <v>10</v>
      </c>
      <c r="B20" s="13"/>
      <c r="C20" s="14">
        <f aca="true" t="shared" si="26" ref="C20:Z20">SUM(C84:C104)</f>
        <v>707</v>
      </c>
      <c r="D20" s="14">
        <f t="shared" si="26"/>
        <v>744</v>
      </c>
      <c r="E20" s="14">
        <f t="shared" si="26"/>
        <v>749</v>
      </c>
      <c r="F20" s="14">
        <f t="shared" si="26"/>
        <v>736</v>
      </c>
      <c r="G20" s="14">
        <f t="shared" si="26"/>
        <v>708</v>
      </c>
      <c r="H20" s="14">
        <f t="shared" si="26"/>
        <v>682</v>
      </c>
      <c r="I20" s="14">
        <f t="shared" si="26"/>
        <v>603</v>
      </c>
      <c r="J20" s="14">
        <f t="shared" si="26"/>
        <v>561</v>
      </c>
      <c r="K20" s="14">
        <f t="shared" si="26"/>
        <v>572</v>
      </c>
      <c r="L20" s="14">
        <f t="shared" si="26"/>
        <v>604</v>
      </c>
      <c r="M20" s="15">
        <f t="shared" si="26"/>
        <v>618</v>
      </c>
      <c r="N20" s="15">
        <f t="shared" si="26"/>
        <v>648</v>
      </c>
      <c r="O20" s="15">
        <f t="shared" si="26"/>
        <v>657</v>
      </c>
      <c r="P20" s="15">
        <f t="shared" si="26"/>
        <v>648</v>
      </c>
      <c r="Q20" s="15">
        <f t="shared" si="26"/>
        <v>611</v>
      </c>
      <c r="R20" s="15">
        <f t="shared" si="26"/>
        <v>572</v>
      </c>
      <c r="S20" s="15">
        <f t="shared" si="26"/>
        <v>566</v>
      </c>
      <c r="T20" s="15">
        <f t="shared" si="26"/>
        <v>614</v>
      </c>
      <c r="U20" s="15">
        <f t="shared" si="26"/>
        <v>577</v>
      </c>
      <c r="V20" s="15">
        <f t="shared" si="26"/>
        <v>582</v>
      </c>
      <c r="W20" s="15">
        <f t="shared" si="26"/>
        <v>586</v>
      </c>
      <c r="X20" s="15">
        <f t="shared" si="26"/>
        <v>571</v>
      </c>
      <c r="Y20" s="15">
        <f t="shared" si="26"/>
        <v>566</v>
      </c>
      <c r="Z20" s="15">
        <f t="shared" si="26"/>
        <v>546</v>
      </c>
      <c r="AA20" s="15">
        <f>SUM(AA84:AA104)</f>
        <v>527</v>
      </c>
      <c r="AB20" s="15">
        <f>SUM(AB84:AB104)</f>
        <v>564</v>
      </c>
      <c r="AC20" s="15">
        <f>SUM(AC84:AC104)</f>
        <v>619</v>
      </c>
      <c r="AD20" s="15">
        <f>SUM(AD84:AD104)</f>
        <v>674</v>
      </c>
      <c r="AE20" s="16"/>
      <c r="AF20" s="3"/>
      <c r="AG20" s="12" t="s">
        <v>10</v>
      </c>
      <c r="AH20" s="13"/>
      <c r="AI20" s="17">
        <f t="shared" si="2"/>
        <v>14.410925397472482</v>
      </c>
      <c r="AJ20" s="17">
        <f t="shared" si="3"/>
        <v>15.551839464882944</v>
      </c>
      <c r="AK20" s="17">
        <f t="shared" si="4"/>
        <v>15.630217028380637</v>
      </c>
      <c r="AL20" s="17">
        <f t="shared" si="5"/>
        <v>15.011217621864164</v>
      </c>
      <c r="AM20" s="17">
        <f t="shared" si="6"/>
        <v>13.909626719056975</v>
      </c>
      <c r="AN20" s="17">
        <f t="shared" si="7"/>
        <v>13.393558523173605</v>
      </c>
      <c r="AO20" s="17">
        <f t="shared" si="8"/>
        <v>11.52963671128107</v>
      </c>
      <c r="AP20" s="17">
        <f t="shared" si="9"/>
        <v>11.028110870847257</v>
      </c>
      <c r="AQ20" s="17">
        <f t="shared" si="10"/>
        <v>11.495176848874598</v>
      </c>
      <c r="AR20" s="17">
        <f t="shared" si="11"/>
        <v>11.913214990138068</v>
      </c>
      <c r="AS20" s="18">
        <f t="shared" si="12"/>
        <v>12.281399046104928</v>
      </c>
      <c r="AT20" s="18">
        <f t="shared" si="13"/>
        <v>13.208316347329802</v>
      </c>
      <c r="AU20" s="18">
        <f t="shared" si="14"/>
        <v>13.307676726757139</v>
      </c>
      <c r="AV20" s="18">
        <f t="shared" si="15"/>
        <v>13.259668508287293</v>
      </c>
      <c r="AW20" s="18">
        <f aca="true" t="shared" si="27" ref="AW20:BJ20">Q20/Q23*100</f>
        <v>12.45413779046066</v>
      </c>
      <c r="AX20" s="18">
        <f t="shared" si="27"/>
        <v>11.585983390723111</v>
      </c>
      <c r="AY20" s="18">
        <f t="shared" si="27"/>
        <v>11.581747493349702</v>
      </c>
      <c r="AZ20" s="18">
        <f t="shared" si="27"/>
        <v>11.558734939759036</v>
      </c>
      <c r="BA20" s="18">
        <f t="shared" si="27"/>
        <v>11.16486068111455</v>
      </c>
      <c r="BB20" s="18">
        <f t="shared" si="27"/>
        <v>11.593625498007968</v>
      </c>
      <c r="BC20" s="18">
        <f t="shared" si="27"/>
        <v>11.75998394541441</v>
      </c>
      <c r="BD20" s="18">
        <f t="shared" si="27"/>
        <v>11.715223635617562</v>
      </c>
      <c r="BE20" s="18">
        <f t="shared" si="27"/>
        <v>11.848440443793177</v>
      </c>
      <c r="BF20" s="18">
        <f t="shared" si="27"/>
        <v>11.154239019407559</v>
      </c>
      <c r="BG20" s="18">
        <f t="shared" si="27"/>
        <v>10.382190701339637</v>
      </c>
      <c r="BH20" s="18">
        <f t="shared" si="27"/>
        <v>11.115490737091053</v>
      </c>
      <c r="BI20" s="18">
        <f t="shared" si="27"/>
        <v>12.298827736936222</v>
      </c>
      <c r="BJ20" s="18">
        <f t="shared" si="27"/>
        <v>13.10519152245771</v>
      </c>
    </row>
    <row r="21" spans="1:62" ht="15">
      <c r="A21" s="19" t="s">
        <v>11</v>
      </c>
      <c r="B21" s="20"/>
      <c r="C21" s="21">
        <f aca="true" t="shared" si="28" ref="C21:Z21">SUM(C107:C116)</f>
        <v>1400</v>
      </c>
      <c r="D21" s="21">
        <f t="shared" si="28"/>
        <v>1328</v>
      </c>
      <c r="E21" s="21">
        <f t="shared" si="28"/>
        <v>1237</v>
      </c>
      <c r="F21" s="21">
        <f t="shared" si="28"/>
        <v>1268</v>
      </c>
      <c r="G21" s="21">
        <f t="shared" si="28"/>
        <v>1219</v>
      </c>
      <c r="H21" s="21">
        <f t="shared" si="28"/>
        <v>1233</v>
      </c>
      <c r="I21" s="21">
        <f t="shared" si="28"/>
        <v>1281</v>
      </c>
      <c r="J21" s="21">
        <f t="shared" si="28"/>
        <v>1281</v>
      </c>
      <c r="K21" s="21">
        <f t="shared" si="28"/>
        <v>1340</v>
      </c>
      <c r="L21" s="21">
        <f t="shared" si="28"/>
        <v>1447</v>
      </c>
      <c r="M21" s="21">
        <f t="shared" si="28"/>
        <v>1371</v>
      </c>
      <c r="N21" s="21">
        <f t="shared" si="28"/>
        <v>1261</v>
      </c>
      <c r="O21" s="21">
        <f t="shared" si="28"/>
        <v>1166</v>
      </c>
      <c r="P21" s="21">
        <f t="shared" si="28"/>
        <v>1160</v>
      </c>
      <c r="Q21" s="21">
        <f t="shared" si="28"/>
        <v>1128</v>
      </c>
      <c r="R21" s="21">
        <f t="shared" si="28"/>
        <v>1071</v>
      </c>
      <c r="S21" s="21">
        <f t="shared" si="28"/>
        <v>1015</v>
      </c>
      <c r="T21" s="21">
        <f t="shared" si="28"/>
        <v>988</v>
      </c>
      <c r="U21" s="21">
        <f t="shared" si="28"/>
        <v>920</v>
      </c>
      <c r="V21" s="21">
        <f t="shared" si="28"/>
        <v>824</v>
      </c>
      <c r="W21" s="21">
        <f t="shared" si="28"/>
        <v>889</v>
      </c>
      <c r="X21" s="21">
        <f t="shared" si="28"/>
        <v>942</v>
      </c>
      <c r="Y21" s="21">
        <f t="shared" si="28"/>
        <v>1027</v>
      </c>
      <c r="Z21" s="21">
        <f t="shared" si="28"/>
        <v>1121</v>
      </c>
      <c r="AA21" s="21">
        <f>SUM(AA107:AA116)</f>
        <v>1273</v>
      </c>
      <c r="AB21" s="21">
        <f>SUM(AB107:AB116)</f>
        <v>1241</v>
      </c>
      <c r="AC21" s="21">
        <f>SUM(AC107:AC116)</f>
        <v>1200</v>
      </c>
      <c r="AD21" s="21">
        <f>SUM(AD107:AD116)</f>
        <v>1170</v>
      </c>
      <c r="AE21" s="16"/>
      <c r="AF21" s="3"/>
      <c r="AG21" s="19" t="s">
        <v>11</v>
      </c>
      <c r="AH21" s="20"/>
      <c r="AI21" s="22">
        <f t="shared" si="2"/>
        <v>28.536485935589074</v>
      </c>
      <c r="AJ21" s="22">
        <f t="shared" si="3"/>
        <v>27.759197324414714</v>
      </c>
      <c r="AK21" s="22">
        <f t="shared" si="4"/>
        <v>25.813856427378965</v>
      </c>
      <c r="AL21" s="22">
        <f t="shared" si="5"/>
        <v>25.861717315929024</v>
      </c>
      <c r="AM21" s="22">
        <f t="shared" si="6"/>
        <v>23.94891944990177</v>
      </c>
      <c r="AN21" s="22">
        <f t="shared" si="7"/>
        <v>24.214454045561666</v>
      </c>
      <c r="AO21" s="22">
        <f t="shared" si="8"/>
        <v>24.493307839388144</v>
      </c>
      <c r="AP21" s="22">
        <f t="shared" si="9"/>
        <v>25.18183605268331</v>
      </c>
      <c r="AQ21" s="22">
        <f t="shared" si="10"/>
        <v>26.92926045016077</v>
      </c>
      <c r="AR21" s="22">
        <f t="shared" si="11"/>
        <v>28.540433925049307</v>
      </c>
      <c r="AS21" s="22">
        <f t="shared" si="12"/>
        <v>27.245627980922098</v>
      </c>
      <c r="AT21" s="22">
        <f t="shared" si="13"/>
        <v>25.703220546269872</v>
      </c>
      <c r="AU21" s="22">
        <f t="shared" si="14"/>
        <v>23.617581527243264</v>
      </c>
      <c r="AV21" s="22">
        <f t="shared" si="15"/>
        <v>23.73644362594639</v>
      </c>
      <c r="AW21" s="22">
        <f aca="true" t="shared" si="29" ref="AW21:BJ21">Q21/Q23*100</f>
        <v>22.99225438238891</v>
      </c>
      <c r="AX21" s="22">
        <f t="shared" si="29"/>
        <v>21.69333603402876</v>
      </c>
      <c r="AY21" s="22">
        <f t="shared" si="29"/>
        <v>20.769388172703092</v>
      </c>
      <c r="AZ21" s="22">
        <f t="shared" si="29"/>
        <v>18.59939759036145</v>
      </c>
      <c r="BA21" s="22">
        <f t="shared" si="29"/>
        <v>17.80185758513932</v>
      </c>
      <c r="BB21" s="22">
        <f t="shared" si="29"/>
        <v>16.41434262948207</v>
      </c>
      <c r="BC21" s="22">
        <f t="shared" si="29"/>
        <v>17.840658238009233</v>
      </c>
      <c r="BD21" s="22">
        <f t="shared" si="29"/>
        <v>19.32704144439885</v>
      </c>
      <c r="BE21" s="22">
        <f t="shared" si="29"/>
        <v>21.498848649780196</v>
      </c>
      <c r="BF21" s="22">
        <f t="shared" si="29"/>
        <v>22.900919305413687</v>
      </c>
      <c r="BG21" s="22">
        <f t="shared" si="29"/>
        <v>25.07880220646178</v>
      </c>
      <c r="BH21" s="22">
        <f t="shared" si="29"/>
        <v>24.458021284982262</v>
      </c>
      <c r="BI21" s="22">
        <f t="shared" si="29"/>
        <v>23.84263858533678</v>
      </c>
      <c r="BJ21" s="22">
        <f t="shared" si="29"/>
        <v>22.749368073109082</v>
      </c>
    </row>
    <row r="22" spans="1:62" ht="15">
      <c r="A22" s="23" t="s">
        <v>12</v>
      </c>
      <c r="B22" s="24"/>
      <c r="C22" s="25">
        <v>627</v>
      </c>
      <c r="D22" s="25">
        <v>694</v>
      </c>
      <c r="E22" s="25">
        <v>825</v>
      </c>
      <c r="F22" s="25">
        <v>722</v>
      </c>
      <c r="G22" s="25">
        <v>666</v>
      </c>
      <c r="H22" s="25">
        <v>604</v>
      </c>
      <c r="I22" s="25">
        <v>655</v>
      </c>
      <c r="J22" s="25">
        <v>670</v>
      </c>
      <c r="K22" s="25">
        <v>529</v>
      </c>
      <c r="L22" s="25">
        <v>490</v>
      </c>
      <c r="M22" s="25">
        <v>512</v>
      </c>
      <c r="N22" s="25">
        <v>505</v>
      </c>
      <c r="O22" s="25">
        <v>509</v>
      </c>
      <c r="P22" s="25">
        <v>480</v>
      </c>
      <c r="Q22" s="25">
        <v>472</v>
      </c>
      <c r="R22" s="25">
        <v>481</v>
      </c>
      <c r="S22" s="25">
        <v>433</v>
      </c>
      <c r="T22" s="25">
        <v>437</v>
      </c>
      <c r="U22" s="25">
        <v>510</v>
      </c>
      <c r="V22" s="25">
        <v>507</v>
      </c>
      <c r="W22" s="25">
        <v>503</v>
      </c>
      <c r="X22" s="25">
        <v>447</v>
      </c>
      <c r="Y22" s="25">
        <v>321</v>
      </c>
      <c r="Z22" s="25">
        <v>377</v>
      </c>
      <c r="AA22" s="25">
        <v>383</v>
      </c>
      <c r="AB22" s="25">
        <v>379</v>
      </c>
      <c r="AC22" s="25">
        <v>282</v>
      </c>
      <c r="AD22" s="25">
        <v>321</v>
      </c>
      <c r="AE22" s="16"/>
      <c r="AF22" s="3"/>
      <c r="AG22" s="23" t="s">
        <v>12</v>
      </c>
      <c r="AH22" s="26"/>
      <c r="AI22" s="27">
        <f t="shared" si="2"/>
        <v>12.780269058295964</v>
      </c>
      <c r="AJ22" s="27">
        <f t="shared" si="3"/>
        <v>14.506688963210701</v>
      </c>
      <c r="AK22" s="27">
        <f t="shared" si="4"/>
        <v>17.21619365609349</v>
      </c>
      <c r="AL22" s="27">
        <f t="shared" si="5"/>
        <v>14.72567815623088</v>
      </c>
      <c r="AM22" s="27">
        <f t="shared" si="6"/>
        <v>13.084479371316307</v>
      </c>
      <c r="AN22" s="27">
        <f t="shared" si="7"/>
        <v>11.861743912018854</v>
      </c>
      <c r="AO22" s="27">
        <f t="shared" si="8"/>
        <v>12.523900573613766</v>
      </c>
      <c r="AP22" s="27">
        <f t="shared" si="9"/>
        <v>13.170827599764104</v>
      </c>
      <c r="AQ22" s="27">
        <f t="shared" si="10"/>
        <v>10.631028938906754</v>
      </c>
      <c r="AR22" s="27">
        <f t="shared" si="11"/>
        <v>9.664694280078894</v>
      </c>
      <c r="AS22" s="27">
        <f t="shared" si="12"/>
        <v>10.174880763116057</v>
      </c>
      <c r="AT22" s="27">
        <f t="shared" si="13"/>
        <v>10.293518141051774</v>
      </c>
      <c r="AU22" s="27">
        <f t="shared" si="14"/>
        <v>10.309904800486125</v>
      </c>
      <c r="AV22" s="28">
        <f t="shared" si="15"/>
        <v>9.821976672805402</v>
      </c>
      <c r="AW22" s="28">
        <f aca="true" t="shared" si="30" ref="AW22:BJ22">Q22/Q23*100</f>
        <v>9.62087240114146</v>
      </c>
      <c r="AX22" s="28">
        <f t="shared" si="30"/>
        <v>9.742758760380799</v>
      </c>
      <c r="AY22" s="28">
        <f t="shared" si="30"/>
        <v>8.86024145692654</v>
      </c>
      <c r="AZ22" s="28">
        <f t="shared" si="30"/>
        <v>8.226656626506024</v>
      </c>
      <c r="BA22" s="28">
        <f t="shared" si="30"/>
        <v>9.868421052631579</v>
      </c>
      <c r="BB22" s="28">
        <f t="shared" si="30"/>
        <v>10.099601593625499</v>
      </c>
      <c r="BC22" s="28">
        <f t="shared" si="30"/>
        <v>10.09432069034718</v>
      </c>
      <c r="BD22" s="28">
        <f t="shared" si="30"/>
        <v>9.171112022979072</v>
      </c>
      <c r="BE22" s="28">
        <f t="shared" si="30"/>
        <v>6.719698555578815</v>
      </c>
      <c r="BF22" s="28">
        <f t="shared" si="30"/>
        <v>7.70173646578141</v>
      </c>
      <c r="BG22" s="28">
        <f t="shared" si="30"/>
        <v>7.5453112687155235</v>
      </c>
      <c r="BH22" s="28">
        <f t="shared" si="30"/>
        <v>7.469452108789909</v>
      </c>
      <c r="BI22" s="28">
        <f t="shared" si="30"/>
        <v>5.603020067554143</v>
      </c>
      <c r="BJ22" s="28">
        <f t="shared" si="30"/>
        <v>6.241493291853004</v>
      </c>
    </row>
    <row r="23" spans="1:62" ht="15">
      <c r="A23" s="29" t="s">
        <v>13</v>
      </c>
      <c r="B23" s="30"/>
      <c r="C23" s="31">
        <f aca="true" t="shared" si="31" ref="C23:AB23">SUM(C16:C22)</f>
        <v>4869</v>
      </c>
      <c r="D23" s="32">
        <f t="shared" si="31"/>
        <v>5004</v>
      </c>
      <c r="E23" s="32">
        <f t="shared" si="31"/>
        <v>4987</v>
      </c>
      <c r="F23" s="32">
        <f t="shared" si="31"/>
        <v>4948</v>
      </c>
      <c r="G23" s="32">
        <f t="shared" si="31"/>
        <v>4784</v>
      </c>
      <c r="H23" s="32">
        <f t="shared" si="31"/>
        <v>4792</v>
      </c>
      <c r="I23" s="32">
        <f t="shared" si="31"/>
        <v>4903</v>
      </c>
      <c r="J23" s="32">
        <f t="shared" si="31"/>
        <v>5090</v>
      </c>
      <c r="K23" s="32">
        <f t="shared" si="31"/>
        <v>5092</v>
      </c>
      <c r="L23" s="32">
        <f t="shared" si="31"/>
        <v>5230</v>
      </c>
      <c r="M23" s="32">
        <f t="shared" si="31"/>
        <v>5087</v>
      </c>
      <c r="N23" s="32">
        <f t="shared" si="31"/>
        <v>4976</v>
      </c>
      <c r="O23" s="32">
        <f t="shared" si="31"/>
        <v>5070</v>
      </c>
      <c r="P23" s="32">
        <f t="shared" si="31"/>
        <v>5032</v>
      </c>
      <c r="Q23" s="32">
        <f t="shared" si="31"/>
        <v>4906</v>
      </c>
      <c r="R23" s="32">
        <f t="shared" si="31"/>
        <v>4937</v>
      </c>
      <c r="S23" s="32">
        <f t="shared" si="31"/>
        <v>4887</v>
      </c>
      <c r="T23" s="32">
        <f t="shared" si="31"/>
        <v>5312</v>
      </c>
      <c r="U23" s="32">
        <f t="shared" si="31"/>
        <v>5168</v>
      </c>
      <c r="V23" s="32">
        <f t="shared" si="31"/>
        <v>5020</v>
      </c>
      <c r="W23" s="32">
        <f t="shared" si="31"/>
        <v>4983</v>
      </c>
      <c r="X23" s="32">
        <f t="shared" si="31"/>
        <v>4874</v>
      </c>
      <c r="Y23" s="32">
        <f t="shared" si="31"/>
        <v>4777</v>
      </c>
      <c r="Z23" s="32">
        <f t="shared" si="31"/>
        <v>4895</v>
      </c>
      <c r="AA23" s="32">
        <f t="shared" si="31"/>
        <v>5076</v>
      </c>
      <c r="AB23" s="32">
        <f t="shared" si="31"/>
        <v>5074</v>
      </c>
      <c r="AC23" s="32">
        <f>SUM(AC16:AC22)</f>
        <v>5033</v>
      </c>
      <c r="AD23" s="32">
        <f>SUM(AD16:AD22)</f>
        <v>5143</v>
      </c>
      <c r="AE23" s="33"/>
      <c r="AF23" s="3"/>
      <c r="AG23" s="29" t="s">
        <v>13</v>
      </c>
      <c r="AH23" s="30"/>
      <c r="AI23" s="34">
        <f>N23/$Q$23*100</f>
        <v>101.42682429677944</v>
      </c>
      <c r="AJ23" s="34">
        <f t="shared" si="3"/>
        <v>104.59866220735785</v>
      </c>
      <c r="AK23" s="34">
        <f t="shared" si="4"/>
        <v>104.06928213689481</v>
      </c>
      <c r="AL23" s="34">
        <f t="shared" si="5"/>
        <v>100.91780542524984</v>
      </c>
      <c r="AM23" s="34">
        <f t="shared" si="6"/>
        <v>93.98821218074657</v>
      </c>
      <c r="AN23" s="34">
        <f t="shared" si="7"/>
        <v>94.10840534171248</v>
      </c>
      <c r="AO23" s="34">
        <f t="shared" si="8"/>
        <v>93.74760994263862</v>
      </c>
      <c r="AP23" s="34">
        <f t="shared" si="9"/>
        <v>100.05897385492433</v>
      </c>
      <c r="AQ23" s="34">
        <f t="shared" si="10"/>
        <v>102.33118971061093</v>
      </c>
      <c r="AR23" s="34">
        <f t="shared" si="11"/>
        <v>103.15581854043391</v>
      </c>
      <c r="AS23" s="34">
        <f t="shared" si="12"/>
        <v>101.09300476947536</v>
      </c>
      <c r="AT23" s="34">
        <f t="shared" si="13"/>
        <v>101.42682429677944</v>
      </c>
      <c r="AU23" s="34">
        <f t="shared" si="14"/>
        <v>102.6939436905003</v>
      </c>
      <c r="AV23" s="34">
        <f t="shared" si="15"/>
        <v>102.96705545324329</v>
      </c>
      <c r="AW23" s="34">
        <f aca="true" t="shared" si="32" ref="AW23:BJ23">Q23/Q23*100</f>
        <v>100</v>
      </c>
      <c r="AX23" s="34">
        <f t="shared" si="32"/>
        <v>100</v>
      </c>
      <c r="AY23" s="34">
        <f t="shared" si="32"/>
        <v>100</v>
      </c>
      <c r="AZ23" s="34">
        <f t="shared" si="32"/>
        <v>100</v>
      </c>
      <c r="BA23" s="34">
        <f t="shared" si="32"/>
        <v>100</v>
      </c>
      <c r="BB23" s="34">
        <f t="shared" si="32"/>
        <v>100</v>
      </c>
      <c r="BC23" s="34">
        <f t="shared" si="32"/>
        <v>100</v>
      </c>
      <c r="BD23" s="34">
        <f t="shared" si="32"/>
        <v>100</v>
      </c>
      <c r="BE23" s="34">
        <f t="shared" si="32"/>
        <v>100</v>
      </c>
      <c r="BF23" s="34">
        <f t="shared" si="32"/>
        <v>100</v>
      </c>
      <c r="BG23" s="34">
        <f t="shared" si="32"/>
        <v>100</v>
      </c>
      <c r="BH23" s="34">
        <f t="shared" si="32"/>
        <v>100</v>
      </c>
      <c r="BI23" s="34">
        <f t="shared" si="32"/>
        <v>100</v>
      </c>
      <c r="BJ23" s="34">
        <f t="shared" si="32"/>
        <v>100</v>
      </c>
    </row>
    <row r="24" spans="1:6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15">
      <c r="A27" s="36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/>
      <c r="AF27" s="3"/>
      <c r="AG27" s="36" t="s">
        <v>14</v>
      </c>
      <c r="AH27" s="11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ht="15">
      <c r="A28" s="37" t="s">
        <v>15</v>
      </c>
      <c r="B28" s="38" t="s">
        <v>16</v>
      </c>
      <c r="C28" s="39">
        <v>67</v>
      </c>
      <c r="D28" s="39">
        <v>63</v>
      </c>
      <c r="E28" s="39">
        <v>42</v>
      </c>
      <c r="F28" s="39">
        <v>48</v>
      </c>
      <c r="G28" s="39">
        <v>52</v>
      </c>
      <c r="H28" s="39">
        <v>77</v>
      </c>
      <c r="I28" s="39">
        <v>74</v>
      </c>
      <c r="J28" s="39">
        <v>99</v>
      </c>
      <c r="K28" s="39">
        <v>101</v>
      </c>
      <c r="L28" s="39">
        <v>112</v>
      </c>
      <c r="M28" s="39">
        <v>89</v>
      </c>
      <c r="N28" s="39">
        <v>86</v>
      </c>
      <c r="O28" s="39">
        <v>110</v>
      </c>
      <c r="P28" s="39">
        <v>79</v>
      </c>
      <c r="Q28" s="39">
        <v>71</v>
      </c>
      <c r="R28" s="39">
        <v>77</v>
      </c>
      <c r="S28" s="39">
        <v>76</v>
      </c>
      <c r="T28" s="39">
        <v>89</v>
      </c>
      <c r="U28" s="39">
        <v>70</v>
      </c>
      <c r="V28" s="39">
        <v>42</v>
      </c>
      <c r="W28" s="39">
        <v>23</v>
      </c>
      <c r="X28" s="39">
        <v>23</v>
      </c>
      <c r="Y28" s="39">
        <v>21</v>
      </c>
      <c r="Z28" s="40">
        <v>0</v>
      </c>
      <c r="AA28" s="40">
        <v>121</v>
      </c>
      <c r="AB28" s="40">
        <v>107</v>
      </c>
      <c r="AC28" s="40">
        <v>104</v>
      </c>
      <c r="AD28" s="40">
        <v>103</v>
      </c>
      <c r="AE28" s="39"/>
      <c r="AF28" s="39"/>
      <c r="AG28" s="37" t="s">
        <v>15</v>
      </c>
      <c r="AH28" s="38" t="s">
        <v>16</v>
      </c>
      <c r="AI28" s="35">
        <f aca="true" t="shared" si="33" ref="AI28:AI34">C28/$Q$23*100</f>
        <v>1.3656746840603342</v>
      </c>
      <c r="AJ28" s="35">
        <f aca="true" t="shared" si="34" ref="AJ28:AJ34">D28/$G$23*100</f>
        <v>1.3168896321070234</v>
      </c>
      <c r="AK28" s="35">
        <f aca="true" t="shared" si="35" ref="AK28:AK34">E28/$H$23*100</f>
        <v>0.8764607679465776</v>
      </c>
      <c r="AL28" s="35">
        <f aca="true" t="shared" si="36" ref="AL28:AL34">F28/$I$23*100</f>
        <v>0.9789924535998369</v>
      </c>
      <c r="AM28" s="35">
        <f aca="true" t="shared" si="37" ref="AM28:AM34">G28/$J$23*100</f>
        <v>1.0216110019646365</v>
      </c>
      <c r="AN28" s="35">
        <f aca="true" t="shared" si="38" ref="AN28:AN34">H28/$K$23*100</f>
        <v>1.512175962293794</v>
      </c>
      <c r="AO28" s="35">
        <f aca="true" t="shared" si="39" ref="AO28:AO34">I28/$L$23*100</f>
        <v>1.4149139579349905</v>
      </c>
      <c r="AP28" s="35">
        <f aca="true" t="shared" si="40" ref="AP28:AP34">J28/$M$23*100</f>
        <v>1.9461372125024572</v>
      </c>
      <c r="AQ28" s="35">
        <f aca="true" t="shared" si="41" ref="AQ28:AQ34">K28/$N$23*100</f>
        <v>2.0297427652733115</v>
      </c>
      <c r="AR28" s="35">
        <f aca="true" t="shared" si="42" ref="AR28:AR34">L28/$O$23*100</f>
        <v>2.2090729783037477</v>
      </c>
      <c r="AS28" s="35">
        <f aca="true" t="shared" si="43" ref="AS28:AS34">M28/$P$23*100</f>
        <v>1.7686804451510334</v>
      </c>
      <c r="AT28" s="35">
        <f aca="true" t="shared" si="44" ref="AT28:AT34">N28/$Q$23*100</f>
        <v>1.7529555646147574</v>
      </c>
      <c r="AU28" s="35">
        <f aca="true" t="shared" si="45" ref="AU28:AU34">O28/$R$23*100</f>
        <v>2.2280737289852137</v>
      </c>
      <c r="AV28" s="35">
        <f aca="true" t="shared" si="46" ref="AV28:AV34">P28/$S$23*100</f>
        <v>1.6165336607325558</v>
      </c>
      <c r="AW28" s="35">
        <f aca="true" t="shared" si="47" ref="AW28:BE28">Q28/Q23*100</f>
        <v>1.4472075010191603</v>
      </c>
      <c r="AX28" s="35">
        <f t="shared" si="47"/>
        <v>1.5596516102896496</v>
      </c>
      <c r="AY28" s="35">
        <f t="shared" si="47"/>
        <v>1.5551463065275222</v>
      </c>
      <c r="AZ28" s="35">
        <f t="shared" si="47"/>
        <v>1.6754518072289157</v>
      </c>
      <c r="BA28" s="35">
        <f t="shared" si="47"/>
        <v>1.3544891640866874</v>
      </c>
      <c r="BB28" s="35">
        <f t="shared" si="47"/>
        <v>0.8366533864541833</v>
      </c>
      <c r="BC28" s="35">
        <f t="shared" si="47"/>
        <v>0.46156933574152115</v>
      </c>
      <c r="BD28" s="35">
        <f t="shared" si="47"/>
        <v>0.4718916700861715</v>
      </c>
      <c r="BE28" s="35">
        <f t="shared" si="47"/>
        <v>0.4396064475612309</v>
      </c>
      <c r="BF28" s="35">
        <f>Z28/Z23*100</f>
        <v>0</v>
      </c>
      <c r="BG28" s="35">
        <f>AA28/AA23*100</f>
        <v>2.383766745468873</v>
      </c>
      <c r="BH28" s="35">
        <f>AB28/AB23*100</f>
        <v>2.108789909341742</v>
      </c>
      <c r="BI28" s="35">
        <f>AC28/AC23*100</f>
        <v>2.0663620107291876</v>
      </c>
      <c r="BJ28" s="35">
        <f>AD28/AD$23*100</f>
        <v>2.002722146607039</v>
      </c>
    </row>
    <row r="29" spans="1:62" ht="15">
      <c r="A29" s="37" t="s">
        <v>17</v>
      </c>
      <c r="B29" s="38" t="s">
        <v>16</v>
      </c>
      <c r="C29" s="39">
        <v>199</v>
      </c>
      <c r="D29" s="39">
        <v>208</v>
      </c>
      <c r="E29" s="39">
        <v>233</v>
      </c>
      <c r="F29" s="39">
        <v>266</v>
      </c>
      <c r="G29" s="39">
        <v>334</v>
      </c>
      <c r="H29" s="39">
        <v>338</v>
      </c>
      <c r="I29" s="39">
        <v>397</v>
      </c>
      <c r="J29" s="39">
        <v>431</v>
      </c>
      <c r="K29" s="39">
        <v>452</v>
      </c>
      <c r="L29" s="39">
        <v>450</v>
      </c>
      <c r="M29" s="39">
        <v>482</v>
      </c>
      <c r="N29" s="39">
        <v>474</v>
      </c>
      <c r="O29" s="39">
        <v>431</v>
      </c>
      <c r="P29" s="39">
        <v>461</v>
      </c>
      <c r="Q29" s="39">
        <v>509</v>
      </c>
      <c r="R29" s="39">
        <v>524</v>
      </c>
      <c r="S29" s="39">
        <v>552</v>
      </c>
      <c r="T29" s="39">
        <v>627</v>
      </c>
      <c r="U29" s="39">
        <v>728</v>
      </c>
      <c r="V29" s="39">
        <v>822</v>
      </c>
      <c r="W29" s="39">
        <v>873</v>
      </c>
      <c r="X29" s="39">
        <v>823</v>
      </c>
      <c r="Y29" s="39">
        <v>746</v>
      </c>
      <c r="Z29" s="39">
        <v>705</v>
      </c>
      <c r="AA29" s="39">
        <v>553</v>
      </c>
      <c r="AB29" s="39">
        <v>515</v>
      </c>
      <c r="AC29" s="39">
        <v>495</v>
      </c>
      <c r="AD29" s="41" t="s">
        <v>18</v>
      </c>
      <c r="AE29" s="39"/>
      <c r="AF29" s="39"/>
      <c r="AG29" s="37" t="s">
        <v>17</v>
      </c>
      <c r="AH29" s="38" t="s">
        <v>16</v>
      </c>
      <c r="AI29" s="35">
        <f t="shared" si="33"/>
        <v>4.05625764370159</v>
      </c>
      <c r="AJ29" s="35">
        <f t="shared" si="34"/>
        <v>4.3478260869565215</v>
      </c>
      <c r="AK29" s="35">
        <f t="shared" si="35"/>
        <v>4.862270450751252</v>
      </c>
      <c r="AL29" s="35">
        <f t="shared" si="36"/>
        <v>5.425249847032429</v>
      </c>
      <c r="AM29" s="35">
        <f t="shared" si="37"/>
        <v>6.56188605108055</v>
      </c>
      <c r="AN29" s="35">
        <f t="shared" si="38"/>
        <v>6.637863315003928</v>
      </c>
      <c r="AO29" s="35">
        <f t="shared" si="39"/>
        <v>7.590822179732314</v>
      </c>
      <c r="AP29" s="35">
        <f t="shared" si="40"/>
        <v>8.472577157460194</v>
      </c>
      <c r="AQ29" s="35">
        <f t="shared" si="41"/>
        <v>9.083601286173632</v>
      </c>
      <c r="AR29" s="35">
        <f t="shared" si="42"/>
        <v>8.875739644970414</v>
      </c>
      <c r="AS29" s="35">
        <f t="shared" si="43"/>
        <v>9.578696343402225</v>
      </c>
      <c r="AT29" s="35">
        <f t="shared" si="44"/>
        <v>9.661638809620872</v>
      </c>
      <c r="AU29" s="35">
        <f t="shared" si="45"/>
        <v>8.729997974478428</v>
      </c>
      <c r="AV29" s="35">
        <f t="shared" si="46"/>
        <v>9.433190096173522</v>
      </c>
      <c r="AW29" s="35">
        <f aca="true" t="shared" si="48" ref="AW29:BI29">Q29/Q23*100</f>
        <v>10.375050958010599</v>
      </c>
      <c r="AX29" s="35">
        <f t="shared" si="48"/>
        <v>10.613733036256837</v>
      </c>
      <c r="AY29" s="35">
        <f t="shared" si="48"/>
        <v>11.295273173726212</v>
      </c>
      <c r="AZ29" s="35">
        <f t="shared" si="48"/>
        <v>11.803463855421686</v>
      </c>
      <c r="BA29" s="35">
        <f t="shared" si="48"/>
        <v>14.086687306501547</v>
      </c>
      <c r="BB29" s="35">
        <f t="shared" si="48"/>
        <v>16.374501992031874</v>
      </c>
      <c r="BC29" s="35">
        <f t="shared" si="48"/>
        <v>17.519566526189042</v>
      </c>
      <c r="BD29" s="35">
        <f>X29/X$23*100</f>
        <v>16.885514977431267</v>
      </c>
      <c r="BE29" s="35">
        <f t="shared" si="48"/>
        <v>15.616495708603725</v>
      </c>
      <c r="BF29" s="35">
        <f t="shared" si="48"/>
        <v>14.402451481103167</v>
      </c>
      <c r="BG29" s="35">
        <f t="shared" si="48"/>
        <v>10.894405043341214</v>
      </c>
      <c r="BH29" s="35">
        <f t="shared" si="48"/>
        <v>10.149783208513993</v>
      </c>
      <c r="BI29" s="35">
        <f t="shared" si="48"/>
        <v>9.83508841645142</v>
      </c>
      <c r="BJ29" s="41" t="s">
        <v>18</v>
      </c>
    </row>
    <row r="30" spans="1:62" ht="15">
      <c r="A30" s="37" t="s">
        <v>19</v>
      </c>
      <c r="B30" s="38" t="s">
        <v>16</v>
      </c>
      <c r="C30" s="39">
        <v>67</v>
      </c>
      <c r="D30" s="39">
        <v>63</v>
      </c>
      <c r="E30" s="39">
        <v>42</v>
      </c>
      <c r="F30" s="39">
        <v>48</v>
      </c>
      <c r="G30" s="39">
        <v>52</v>
      </c>
      <c r="H30" s="39">
        <v>77</v>
      </c>
      <c r="I30" s="39">
        <v>74</v>
      </c>
      <c r="J30" s="39">
        <v>99</v>
      </c>
      <c r="K30" s="39">
        <v>101</v>
      </c>
      <c r="L30" s="39">
        <v>112</v>
      </c>
      <c r="M30" s="39">
        <v>89</v>
      </c>
      <c r="N30" s="39">
        <v>86</v>
      </c>
      <c r="O30" s="39">
        <v>110</v>
      </c>
      <c r="P30" s="39">
        <v>79</v>
      </c>
      <c r="Q30" s="39">
        <v>71</v>
      </c>
      <c r="R30" s="39">
        <v>77</v>
      </c>
      <c r="S30" s="39">
        <v>76</v>
      </c>
      <c r="T30" s="39">
        <v>89</v>
      </c>
      <c r="U30" s="39">
        <v>70</v>
      </c>
      <c r="V30" s="39">
        <v>42</v>
      </c>
      <c r="W30" s="39">
        <v>23</v>
      </c>
      <c r="X30" s="41" t="s">
        <v>18</v>
      </c>
      <c r="Y30" s="41" t="s">
        <v>18</v>
      </c>
      <c r="Z30" s="41" t="s">
        <v>18</v>
      </c>
      <c r="AA30" s="41" t="s">
        <v>18</v>
      </c>
      <c r="AB30" s="41" t="s">
        <v>18</v>
      </c>
      <c r="AC30" s="41" t="s">
        <v>18</v>
      </c>
      <c r="AD30" s="40">
        <v>191</v>
      </c>
      <c r="AE30" s="39"/>
      <c r="AF30" s="39"/>
      <c r="AG30" s="37" t="s">
        <v>15</v>
      </c>
      <c r="AH30" s="38" t="s">
        <v>16</v>
      </c>
      <c r="AI30" s="35">
        <f t="shared" si="33"/>
        <v>1.3656746840603342</v>
      </c>
      <c r="AJ30" s="35">
        <f t="shared" si="34"/>
        <v>1.3168896321070234</v>
      </c>
      <c r="AK30" s="35">
        <f t="shared" si="35"/>
        <v>0.8764607679465776</v>
      </c>
      <c r="AL30" s="35">
        <f t="shared" si="36"/>
        <v>0.9789924535998369</v>
      </c>
      <c r="AM30" s="35">
        <f t="shared" si="37"/>
        <v>1.0216110019646365</v>
      </c>
      <c r="AN30" s="35">
        <f t="shared" si="38"/>
        <v>1.512175962293794</v>
      </c>
      <c r="AO30" s="35">
        <f t="shared" si="39"/>
        <v>1.4149139579349905</v>
      </c>
      <c r="AP30" s="35">
        <f t="shared" si="40"/>
        <v>1.9461372125024572</v>
      </c>
      <c r="AQ30" s="35">
        <f t="shared" si="41"/>
        <v>2.0297427652733115</v>
      </c>
      <c r="AR30" s="35">
        <f t="shared" si="42"/>
        <v>2.2090729783037477</v>
      </c>
      <c r="AS30" s="35">
        <f t="shared" si="43"/>
        <v>1.7686804451510334</v>
      </c>
      <c r="AT30" s="35">
        <f t="shared" si="44"/>
        <v>1.7529555646147574</v>
      </c>
      <c r="AU30" s="35">
        <f t="shared" si="45"/>
        <v>2.2280737289852137</v>
      </c>
      <c r="AV30" s="35">
        <f t="shared" si="46"/>
        <v>1.6165336607325558</v>
      </c>
      <c r="AW30" s="35" t="e">
        <f aca="true" t="shared" si="49" ref="AW30:BC33">Q30/Q25*100</f>
        <v>#DIV/0!</v>
      </c>
      <c r="AX30" s="35" t="e">
        <f t="shared" si="49"/>
        <v>#DIV/0!</v>
      </c>
      <c r="AY30" s="35" t="e">
        <f t="shared" si="49"/>
        <v>#DIV/0!</v>
      </c>
      <c r="AZ30" s="35" t="e">
        <f t="shared" si="49"/>
        <v>#DIV/0!</v>
      </c>
      <c r="BA30" s="35" t="e">
        <f t="shared" si="49"/>
        <v>#DIV/0!</v>
      </c>
      <c r="BB30" s="35" t="e">
        <f t="shared" si="49"/>
        <v>#DIV/0!</v>
      </c>
      <c r="BC30" s="35" t="e">
        <f t="shared" si="49"/>
        <v>#DIV/0!</v>
      </c>
      <c r="BD30" s="41" t="s">
        <v>18</v>
      </c>
      <c r="BE30" s="41" t="s">
        <v>18</v>
      </c>
      <c r="BF30" s="41" t="s">
        <v>18</v>
      </c>
      <c r="BG30" s="41" t="s">
        <v>18</v>
      </c>
      <c r="BH30" s="41" t="s">
        <v>18</v>
      </c>
      <c r="BI30" s="41" t="s">
        <v>18</v>
      </c>
      <c r="BJ30" s="35">
        <f>AD30/AD$23*100</f>
        <v>3.7137857281742175</v>
      </c>
    </row>
    <row r="31" spans="1:62" ht="15">
      <c r="A31" s="37" t="s">
        <v>20</v>
      </c>
      <c r="B31" s="38" t="s">
        <v>16</v>
      </c>
      <c r="C31" s="39">
        <v>67</v>
      </c>
      <c r="D31" s="39">
        <v>63</v>
      </c>
      <c r="E31" s="39">
        <v>42</v>
      </c>
      <c r="F31" s="39">
        <v>48</v>
      </c>
      <c r="G31" s="39">
        <v>52</v>
      </c>
      <c r="H31" s="39">
        <v>77</v>
      </c>
      <c r="I31" s="39">
        <v>74</v>
      </c>
      <c r="J31" s="39">
        <v>99</v>
      </c>
      <c r="K31" s="39">
        <v>101</v>
      </c>
      <c r="L31" s="39">
        <v>112</v>
      </c>
      <c r="M31" s="39">
        <v>89</v>
      </c>
      <c r="N31" s="39">
        <v>86</v>
      </c>
      <c r="O31" s="39">
        <v>110</v>
      </c>
      <c r="P31" s="39">
        <v>79</v>
      </c>
      <c r="Q31" s="39">
        <v>71</v>
      </c>
      <c r="R31" s="39">
        <v>77</v>
      </c>
      <c r="S31" s="39">
        <v>76</v>
      </c>
      <c r="T31" s="39">
        <v>89</v>
      </c>
      <c r="U31" s="39">
        <v>70</v>
      </c>
      <c r="V31" s="39">
        <v>42</v>
      </c>
      <c r="W31" s="39">
        <v>23</v>
      </c>
      <c r="X31" s="41" t="s">
        <v>18</v>
      </c>
      <c r="Y31" s="41" t="s">
        <v>18</v>
      </c>
      <c r="Z31" s="41" t="s">
        <v>18</v>
      </c>
      <c r="AA31" s="41" t="s">
        <v>18</v>
      </c>
      <c r="AB31" s="41" t="s">
        <v>18</v>
      </c>
      <c r="AC31" s="41" t="s">
        <v>18</v>
      </c>
      <c r="AD31" s="40">
        <v>78</v>
      </c>
      <c r="AE31" s="39"/>
      <c r="AF31" s="39"/>
      <c r="AG31" s="37" t="s">
        <v>15</v>
      </c>
      <c r="AH31" s="38" t="s">
        <v>16</v>
      </c>
      <c r="AI31" s="35">
        <f t="shared" si="33"/>
        <v>1.3656746840603342</v>
      </c>
      <c r="AJ31" s="35">
        <f t="shared" si="34"/>
        <v>1.3168896321070234</v>
      </c>
      <c r="AK31" s="35">
        <f t="shared" si="35"/>
        <v>0.8764607679465776</v>
      </c>
      <c r="AL31" s="35">
        <f t="shared" si="36"/>
        <v>0.9789924535998369</v>
      </c>
      <c r="AM31" s="35">
        <f t="shared" si="37"/>
        <v>1.0216110019646365</v>
      </c>
      <c r="AN31" s="35">
        <f t="shared" si="38"/>
        <v>1.512175962293794</v>
      </c>
      <c r="AO31" s="35">
        <f t="shared" si="39"/>
        <v>1.4149139579349905</v>
      </c>
      <c r="AP31" s="35">
        <f t="shared" si="40"/>
        <v>1.9461372125024572</v>
      </c>
      <c r="AQ31" s="35">
        <f t="shared" si="41"/>
        <v>2.0297427652733115</v>
      </c>
      <c r="AR31" s="35">
        <f t="shared" si="42"/>
        <v>2.2090729783037477</v>
      </c>
      <c r="AS31" s="35">
        <f t="shared" si="43"/>
        <v>1.7686804451510334</v>
      </c>
      <c r="AT31" s="35">
        <f t="shared" si="44"/>
        <v>1.7529555646147574</v>
      </c>
      <c r="AU31" s="35">
        <f t="shared" si="45"/>
        <v>2.2280737289852137</v>
      </c>
      <c r="AV31" s="35">
        <f t="shared" si="46"/>
        <v>1.6165336607325558</v>
      </c>
      <c r="AW31" s="35" t="e">
        <f t="shared" si="49"/>
        <v>#DIV/0!</v>
      </c>
      <c r="AX31" s="35" t="e">
        <f t="shared" si="49"/>
        <v>#DIV/0!</v>
      </c>
      <c r="AY31" s="35" t="e">
        <f t="shared" si="49"/>
        <v>#DIV/0!</v>
      </c>
      <c r="AZ31" s="35" t="e">
        <f t="shared" si="49"/>
        <v>#DIV/0!</v>
      </c>
      <c r="BA31" s="35" t="e">
        <f t="shared" si="49"/>
        <v>#DIV/0!</v>
      </c>
      <c r="BB31" s="35" t="e">
        <f t="shared" si="49"/>
        <v>#DIV/0!</v>
      </c>
      <c r="BC31" s="35" t="e">
        <f t="shared" si="49"/>
        <v>#DIV/0!</v>
      </c>
      <c r="BD31" s="41" t="s">
        <v>18</v>
      </c>
      <c r="BE31" s="41" t="s">
        <v>18</v>
      </c>
      <c r="BF31" s="41" t="s">
        <v>18</v>
      </c>
      <c r="BG31" s="41" t="s">
        <v>18</v>
      </c>
      <c r="BH31" s="41" t="s">
        <v>18</v>
      </c>
      <c r="BI31" s="41" t="s">
        <v>18</v>
      </c>
      <c r="BJ31" s="35">
        <f>AD31/AD$23*100</f>
        <v>1.516624538207272</v>
      </c>
    </row>
    <row r="32" spans="1:62" ht="15">
      <c r="A32" s="37" t="s">
        <v>21</v>
      </c>
      <c r="B32" s="38" t="s">
        <v>16</v>
      </c>
      <c r="C32" s="39">
        <v>67</v>
      </c>
      <c r="D32" s="39">
        <v>63</v>
      </c>
      <c r="E32" s="39">
        <v>42</v>
      </c>
      <c r="F32" s="39">
        <v>48</v>
      </c>
      <c r="G32" s="39">
        <v>52</v>
      </c>
      <c r="H32" s="39">
        <v>77</v>
      </c>
      <c r="I32" s="39">
        <v>74</v>
      </c>
      <c r="J32" s="39">
        <v>99</v>
      </c>
      <c r="K32" s="39">
        <v>101</v>
      </c>
      <c r="L32" s="39">
        <v>112</v>
      </c>
      <c r="M32" s="39">
        <v>89</v>
      </c>
      <c r="N32" s="39">
        <v>86</v>
      </c>
      <c r="O32" s="39">
        <v>110</v>
      </c>
      <c r="P32" s="39">
        <v>79</v>
      </c>
      <c r="Q32" s="39">
        <v>71</v>
      </c>
      <c r="R32" s="39">
        <v>77</v>
      </c>
      <c r="S32" s="39">
        <v>76</v>
      </c>
      <c r="T32" s="39">
        <v>89</v>
      </c>
      <c r="U32" s="39">
        <v>70</v>
      </c>
      <c r="V32" s="39">
        <v>42</v>
      </c>
      <c r="W32" s="39">
        <v>23</v>
      </c>
      <c r="X32" s="41" t="s">
        <v>18</v>
      </c>
      <c r="Y32" s="41" t="s">
        <v>18</v>
      </c>
      <c r="Z32" s="41" t="s">
        <v>18</v>
      </c>
      <c r="AA32" s="41" t="s">
        <v>18</v>
      </c>
      <c r="AB32" s="41" t="s">
        <v>18</v>
      </c>
      <c r="AC32" s="41" t="s">
        <v>18</v>
      </c>
      <c r="AD32" s="40">
        <v>144</v>
      </c>
      <c r="AE32" s="39"/>
      <c r="AF32" s="39"/>
      <c r="AG32" s="37" t="s">
        <v>15</v>
      </c>
      <c r="AH32" s="38" t="s">
        <v>16</v>
      </c>
      <c r="AI32" s="35">
        <f t="shared" si="33"/>
        <v>1.3656746840603342</v>
      </c>
      <c r="AJ32" s="35">
        <f t="shared" si="34"/>
        <v>1.3168896321070234</v>
      </c>
      <c r="AK32" s="35">
        <f t="shared" si="35"/>
        <v>0.8764607679465776</v>
      </c>
      <c r="AL32" s="35">
        <f t="shared" si="36"/>
        <v>0.9789924535998369</v>
      </c>
      <c r="AM32" s="35">
        <f t="shared" si="37"/>
        <v>1.0216110019646365</v>
      </c>
      <c r="AN32" s="35">
        <f t="shared" si="38"/>
        <v>1.512175962293794</v>
      </c>
      <c r="AO32" s="35">
        <f t="shared" si="39"/>
        <v>1.4149139579349905</v>
      </c>
      <c r="AP32" s="35">
        <f t="shared" si="40"/>
        <v>1.9461372125024572</v>
      </c>
      <c r="AQ32" s="35">
        <f t="shared" si="41"/>
        <v>2.0297427652733115</v>
      </c>
      <c r="AR32" s="35">
        <f t="shared" si="42"/>
        <v>2.2090729783037477</v>
      </c>
      <c r="AS32" s="35">
        <f t="shared" si="43"/>
        <v>1.7686804451510334</v>
      </c>
      <c r="AT32" s="35">
        <f t="shared" si="44"/>
        <v>1.7529555646147574</v>
      </c>
      <c r="AU32" s="35">
        <f t="shared" si="45"/>
        <v>2.2280737289852137</v>
      </c>
      <c r="AV32" s="35">
        <f t="shared" si="46"/>
        <v>1.6165336607325558</v>
      </c>
      <c r="AW32" s="35" t="e">
        <f t="shared" si="49"/>
        <v>#DIV/0!</v>
      </c>
      <c r="AX32" s="35" t="e">
        <f t="shared" si="49"/>
        <v>#DIV/0!</v>
      </c>
      <c r="AY32" s="35" t="e">
        <f t="shared" si="49"/>
        <v>#DIV/0!</v>
      </c>
      <c r="AZ32" s="35" t="e">
        <f t="shared" si="49"/>
        <v>#DIV/0!</v>
      </c>
      <c r="BA32" s="35" t="e">
        <f t="shared" si="49"/>
        <v>#DIV/0!</v>
      </c>
      <c r="BB32" s="35" t="e">
        <f t="shared" si="49"/>
        <v>#DIV/0!</v>
      </c>
      <c r="BC32" s="35" t="e">
        <f t="shared" si="49"/>
        <v>#DIV/0!</v>
      </c>
      <c r="BD32" s="41" t="s">
        <v>18</v>
      </c>
      <c r="BE32" s="41" t="s">
        <v>18</v>
      </c>
      <c r="BF32" s="41" t="s">
        <v>18</v>
      </c>
      <c r="BG32" s="41" t="s">
        <v>18</v>
      </c>
      <c r="BH32" s="41" t="s">
        <v>18</v>
      </c>
      <c r="BI32" s="41" t="s">
        <v>18</v>
      </c>
      <c r="BJ32" s="35">
        <f>AD32/AD$23*100</f>
        <v>2.799922224382656</v>
      </c>
    </row>
    <row r="33" spans="1:62" ht="15">
      <c r="A33" s="37" t="s">
        <v>22</v>
      </c>
      <c r="B33" s="38" t="s">
        <v>16</v>
      </c>
      <c r="C33" s="39">
        <v>67</v>
      </c>
      <c r="D33" s="39">
        <v>63</v>
      </c>
      <c r="E33" s="39">
        <v>42</v>
      </c>
      <c r="F33" s="39">
        <v>48</v>
      </c>
      <c r="G33" s="39">
        <v>52</v>
      </c>
      <c r="H33" s="39">
        <v>77</v>
      </c>
      <c r="I33" s="39">
        <v>74</v>
      </c>
      <c r="J33" s="39">
        <v>99</v>
      </c>
      <c r="K33" s="39">
        <v>101</v>
      </c>
      <c r="L33" s="39">
        <v>112</v>
      </c>
      <c r="M33" s="39">
        <v>89</v>
      </c>
      <c r="N33" s="39">
        <v>86</v>
      </c>
      <c r="O33" s="39">
        <v>110</v>
      </c>
      <c r="P33" s="39">
        <v>79</v>
      </c>
      <c r="Q33" s="39">
        <v>71</v>
      </c>
      <c r="R33" s="39">
        <v>77</v>
      </c>
      <c r="S33" s="39">
        <v>76</v>
      </c>
      <c r="T33" s="39">
        <v>89</v>
      </c>
      <c r="U33" s="39">
        <v>70</v>
      </c>
      <c r="V33" s="39">
        <v>42</v>
      </c>
      <c r="W33" s="39">
        <v>23</v>
      </c>
      <c r="X33" s="41" t="s">
        <v>18</v>
      </c>
      <c r="Y33" s="41" t="s">
        <v>18</v>
      </c>
      <c r="Z33" s="41" t="s">
        <v>18</v>
      </c>
      <c r="AA33" s="41" t="s">
        <v>18</v>
      </c>
      <c r="AB33" s="41" t="s">
        <v>18</v>
      </c>
      <c r="AC33" s="41" t="s">
        <v>18</v>
      </c>
      <c r="AD33" s="40">
        <v>67</v>
      </c>
      <c r="AE33" s="39"/>
      <c r="AF33" s="39"/>
      <c r="AG33" s="37" t="s">
        <v>15</v>
      </c>
      <c r="AH33" s="38" t="s">
        <v>16</v>
      </c>
      <c r="AI33" s="35">
        <f t="shared" si="33"/>
        <v>1.3656746840603342</v>
      </c>
      <c r="AJ33" s="35">
        <f t="shared" si="34"/>
        <v>1.3168896321070234</v>
      </c>
      <c r="AK33" s="35">
        <f t="shared" si="35"/>
        <v>0.8764607679465776</v>
      </c>
      <c r="AL33" s="35">
        <f t="shared" si="36"/>
        <v>0.9789924535998369</v>
      </c>
      <c r="AM33" s="35">
        <f t="shared" si="37"/>
        <v>1.0216110019646365</v>
      </c>
      <c r="AN33" s="35">
        <f t="shared" si="38"/>
        <v>1.512175962293794</v>
      </c>
      <c r="AO33" s="35">
        <f t="shared" si="39"/>
        <v>1.4149139579349905</v>
      </c>
      <c r="AP33" s="35">
        <f t="shared" si="40"/>
        <v>1.9461372125024572</v>
      </c>
      <c r="AQ33" s="35">
        <f t="shared" si="41"/>
        <v>2.0297427652733115</v>
      </c>
      <c r="AR33" s="35">
        <f t="shared" si="42"/>
        <v>2.2090729783037477</v>
      </c>
      <c r="AS33" s="35">
        <f t="shared" si="43"/>
        <v>1.7686804451510334</v>
      </c>
      <c r="AT33" s="35">
        <f t="shared" si="44"/>
        <v>1.7529555646147574</v>
      </c>
      <c r="AU33" s="35">
        <f t="shared" si="45"/>
        <v>2.2280737289852137</v>
      </c>
      <c r="AV33" s="35">
        <f t="shared" si="46"/>
        <v>1.6165336607325558</v>
      </c>
      <c r="AW33" s="35">
        <f t="shared" si="49"/>
        <v>100</v>
      </c>
      <c r="AX33" s="35">
        <f t="shared" si="49"/>
        <v>100</v>
      </c>
      <c r="AY33" s="35">
        <f t="shared" si="49"/>
        <v>100</v>
      </c>
      <c r="AZ33" s="35">
        <f t="shared" si="49"/>
        <v>100</v>
      </c>
      <c r="BA33" s="35">
        <f t="shared" si="49"/>
        <v>100</v>
      </c>
      <c r="BB33" s="35">
        <f t="shared" si="49"/>
        <v>100</v>
      </c>
      <c r="BC33" s="35">
        <f t="shared" si="49"/>
        <v>100</v>
      </c>
      <c r="BD33" s="41" t="s">
        <v>18</v>
      </c>
      <c r="BE33" s="41" t="s">
        <v>18</v>
      </c>
      <c r="BF33" s="41" t="s">
        <v>18</v>
      </c>
      <c r="BG33" s="41" t="s">
        <v>18</v>
      </c>
      <c r="BH33" s="41" t="s">
        <v>18</v>
      </c>
      <c r="BI33" s="41" t="s">
        <v>18</v>
      </c>
      <c r="BJ33" s="35">
        <f>AD33/AD$23*100</f>
        <v>1.3027415905113746</v>
      </c>
    </row>
    <row r="34" spans="1:62" ht="15">
      <c r="A34" s="37" t="s">
        <v>23</v>
      </c>
      <c r="B34" s="38" t="s">
        <v>16</v>
      </c>
      <c r="C34" s="39">
        <v>109</v>
      </c>
      <c r="D34" s="39">
        <v>94</v>
      </c>
      <c r="E34" s="39">
        <v>83</v>
      </c>
      <c r="F34" s="39">
        <v>89</v>
      </c>
      <c r="G34" s="39">
        <v>86</v>
      </c>
      <c r="H34" s="39">
        <v>72</v>
      </c>
      <c r="I34" s="39">
        <v>90</v>
      </c>
      <c r="J34" s="39">
        <v>99</v>
      </c>
      <c r="K34" s="39">
        <v>79</v>
      </c>
      <c r="L34" s="39">
        <v>85</v>
      </c>
      <c r="M34" s="39">
        <v>93</v>
      </c>
      <c r="N34" s="39">
        <v>97</v>
      </c>
      <c r="O34" s="39">
        <v>129</v>
      </c>
      <c r="P34" s="39">
        <v>134</v>
      </c>
      <c r="Q34" s="39">
        <v>142</v>
      </c>
      <c r="R34" s="39">
        <v>147</v>
      </c>
      <c r="S34" s="39">
        <v>154</v>
      </c>
      <c r="T34" s="39">
        <v>177</v>
      </c>
      <c r="U34" s="39">
        <v>130</v>
      </c>
      <c r="V34" s="39">
        <v>115</v>
      </c>
      <c r="W34" s="39">
        <v>121</v>
      </c>
      <c r="X34" s="39">
        <v>114</v>
      </c>
      <c r="Y34" s="39">
        <v>136</v>
      </c>
      <c r="Z34" s="39">
        <v>143</v>
      </c>
      <c r="AA34" s="39">
        <v>139</v>
      </c>
      <c r="AB34" s="39">
        <v>108</v>
      </c>
      <c r="AC34" s="39">
        <v>71</v>
      </c>
      <c r="AD34" s="39">
        <v>37</v>
      </c>
      <c r="AE34" s="39"/>
      <c r="AF34" s="39"/>
      <c r="AG34" s="37" t="s">
        <v>24</v>
      </c>
      <c r="AH34" s="38" t="s">
        <v>16</v>
      </c>
      <c r="AI34" s="35">
        <f t="shared" si="33"/>
        <v>2.2217692621280065</v>
      </c>
      <c r="AJ34" s="35">
        <f t="shared" si="34"/>
        <v>1.9648829431438128</v>
      </c>
      <c r="AK34" s="35">
        <f t="shared" si="35"/>
        <v>1.7320534223706177</v>
      </c>
      <c r="AL34" s="35">
        <f t="shared" si="36"/>
        <v>1.815215174383031</v>
      </c>
      <c r="AM34" s="35">
        <f t="shared" si="37"/>
        <v>1.6895874263261297</v>
      </c>
      <c r="AN34" s="35">
        <f t="shared" si="38"/>
        <v>1.4139827179890023</v>
      </c>
      <c r="AO34" s="35">
        <f t="shared" si="39"/>
        <v>1.7208413001912046</v>
      </c>
      <c r="AP34" s="35">
        <f t="shared" si="40"/>
        <v>1.9461372125024572</v>
      </c>
      <c r="AQ34" s="35">
        <f t="shared" si="41"/>
        <v>1.5876205787781352</v>
      </c>
      <c r="AR34" s="35">
        <f t="shared" si="42"/>
        <v>1.6765285996055226</v>
      </c>
      <c r="AS34" s="35">
        <f t="shared" si="43"/>
        <v>1.8481717011128778</v>
      </c>
      <c r="AT34" s="35">
        <f t="shared" si="44"/>
        <v>1.9771708112515287</v>
      </c>
      <c r="AU34" s="35">
        <f t="shared" si="45"/>
        <v>2.6129228276281142</v>
      </c>
      <c r="AV34" s="35">
        <f t="shared" si="46"/>
        <v>2.7419684878248414</v>
      </c>
      <c r="AW34" s="35">
        <f aca="true" t="shared" si="50" ref="AW34:BJ34">Q34/Q23*100</f>
        <v>2.8944150020383206</v>
      </c>
      <c r="AX34" s="35">
        <f t="shared" si="50"/>
        <v>2.977516710552967</v>
      </c>
      <c r="AY34" s="35">
        <f t="shared" si="50"/>
        <v>3.1512175158583995</v>
      </c>
      <c r="AZ34" s="35">
        <f t="shared" si="50"/>
        <v>3.332078313253012</v>
      </c>
      <c r="BA34" s="35">
        <f t="shared" si="50"/>
        <v>2.5154798761609904</v>
      </c>
      <c r="BB34" s="35">
        <f t="shared" si="50"/>
        <v>2.2908366533864544</v>
      </c>
      <c r="BC34" s="35">
        <f t="shared" si="50"/>
        <v>2.4282560706401766</v>
      </c>
      <c r="BD34" s="35">
        <f t="shared" si="50"/>
        <v>2.3389413212966765</v>
      </c>
      <c r="BE34" s="35">
        <f t="shared" si="50"/>
        <v>2.8469750889679712</v>
      </c>
      <c r="BF34" s="35">
        <f t="shared" si="50"/>
        <v>2.9213483146067416</v>
      </c>
      <c r="BG34" s="35">
        <f t="shared" si="50"/>
        <v>2.7383766745468874</v>
      </c>
      <c r="BH34" s="35">
        <f t="shared" si="50"/>
        <v>2.128498226251478</v>
      </c>
      <c r="BI34" s="35">
        <f t="shared" si="50"/>
        <v>1.410689449632426</v>
      </c>
      <c r="BJ34" s="35">
        <f t="shared" si="50"/>
        <v>0.7194244604316548</v>
      </c>
    </row>
    <row r="35" spans="1:62" ht="15">
      <c r="A35" s="42" t="s">
        <v>25</v>
      </c>
      <c r="B35" s="43" t="s">
        <v>26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5">
        <v>8</v>
      </c>
      <c r="V35" s="15">
        <v>12</v>
      </c>
      <c r="W35" s="15">
        <v>9</v>
      </c>
      <c r="X35" s="15">
        <v>6</v>
      </c>
      <c r="Y35" s="15">
        <v>4</v>
      </c>
      <c r="Z35" s="15">
        <v>3</v>
      </c>
      <c r="AA35" s="15">
        <v>8</v>
      </c>
      <c r="AB35" s="15">
        <v>35</v>
      </c>
      <c r="AC35" s="15">
        <v>76</v>
      </c>
      <c r="AD35" s="15">
        <v>92</v>
      </c>
      <c r="AE35" s="16"/>
      <c r="AF35" s="16"/>
      <c r="AG35" s="42" t="s">
        <v>25</v>
      </c>
      <c r="AH35" s="43" t="s">
        <v>26</v>
      </c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8">
        <f aca="true" t="shared" si="51" ref="BA35:BJ35">U35/U23*100</f>
        <v>0.15479876160990713</v>
      </c>
      <c r="BB35" s="18">
        <f t="shared" si="51"/>
        <v>0.2390438247011952</v>
      </c>
      <c r="BC35" s="18">
        <f t="shared" si="51"/>
        <v>0.1806140878988561</v>
      </c>
      <c r="BD35" s="18">
        <f t="shared" si="51"/>
        <v>0.12310217480508823</v>
      </c>
      <c r="BE35" s="18">
        <f t="shared" si="51"/>
        <v>0.08373456144023446</v>
      </c>
      <c r="BF35" s="18">
        <f t="shared" si="51"/>
        <v>0.061287027579162406</v>
      </c>
      <c r="BG35" s="18">
        <f t="shared" si="51"/>
        <v>0.15760441292356187</v>
      </c>
      <c r="BH35" s="18">
        <f t="shared" si="51"/>
        <v>0.6897910918407568</v>
      </c>
      <c r="BI35" s="18">
        <f t="shared" si="51"/>
        <v>1.5100337770713292</v>
      </c>
      <c r="BJ35" s="18">
        <f t="shared" si="51"/>
        <v>1.7888391989111414</v>
      </c>
    </row>
    <row r="36" spans="1:62" ht="2.25" customHeight="1">
      <c r="A36" s="3"/>
      <c r="B36" s="4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5"/>
      <c r="AH36" s="44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"/>
      <c r="AT36" s="3"/>
      <c r="AU36" s="3"/>
      <c r="AV36" s="3"/>
      <c r="AW36" s="3"/>
      <c r="AX36" s="3"/>
      <c r="AY36" s="3"/>
      <c r="AZ36" s="35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2.25" customHeight="1">
      <c r="A37" s="3"/>
      <c r="B37" s="4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45"/>
      <c r="AH37" s="44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"/>
      <c r="AT37" s="3"/>
      <c r="AU37" s="3"/>
      <c r="AV37" s="3"/>
      <c r="AW37" s="3"/>
      <c r="AX37" s="3"/>
      <c r="AY37" s="3"/>
      <c r="AZ37" s="35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2.25" customHeight="1">
      <c r="A38" s="3"/>
      <c r="B38" s="4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45"/>
      <c r="AH38" s="44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"/>
      <c r="AT38" s="3"/>
      <c r="AU38" s="3"/>
      <c r="AV38" s="3"/>
      <c r="AW38" s="3"/>
      <c r="AX38" s="3"/>
      <c r="AY38" s="3"/>
      <c r="AZ38" s="35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2.25" customHeight="1">
      <c r="A39" s="3"/>
      <c r="B39" s="4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45"/>
      <c r="AH39" s="44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"/>
      <c r="AT39" s="3"/>
      <c r="AU39" s="3"/>
      <c r="AV39" s="3"/>
      <c r="AW39" s="3"/>
      <c r="AX39" s="3"/>
      <c r="AY39" s="3"/>
      <c r="AZ39" s="35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2.25" customHeight="1">
      <c r="A40" s="3"/>
      <c r="B40" s="4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5"/>
      <c r="AH40" s="44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"/>
      <c r="AT40" s="3"/>
      <c r="AU40" s="3"/>
      <c r="AV40" s="3"/>
      <c r="AW40" s="3"/>
      <c r="AX40" s="3"/>
      <c r="AY40" s="3"/>
      <c r="AZ40" s="35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15">
      <c r="A41" s="36" t="s">
        <v>27</v>
      </c>
      <c r="B41" s="4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7"/>
      <c r="AF41" s="7"/>
      <c r="AG41" s="36" t="s">
        <v>27</v>
      </c>
      <c r="AH41" s="46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1"/>
      <c r="AT41" s="11"/>
      <c r="AU41" s="11"/>
      <c r="AV41" s="11"/>
      <c r="AW41" s="11"/>
      <c r="AX41" s="11"/>
      <c r="AY41" s="11"/>
      <c r="AZ41" s="18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ht="15">
      <c r="A42" s="37" t="s">
        <v>28</v>
      </c>
      <c r="B42" s="38" t="s">
        <v>29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9">
        <v>22</v>
      </c>
      <c r="Q42" s="39">
        <v>22</v>
      </c>
      <c r="R42" s="39">
        <v>31</v>
      </c>
      <c r="S42" s="39">
        <v>25</v>
      </c>
      <c r="T42" s="39">
        <v>20</v>
      </c>
      <c r="U42" s="39">
        <v>23</v>
      </c>
      <c r="V42" s="39">
        <v>25</v>
      </c>
      <c r="W42" s="39">
        <v>26</v>
      </c>
      <c r="X42" s="39">
        <v>24</v>
      </c>
      <c r="Y42" s="39">
        <v>22</v>
      </c>
      <c r="Z42" s="39">
        <v>25</v>
      </c>
      <c r="AA42" s="39">
        <v>21</v>
      </c>
      <c r="AB42" s="39">
        <v>25</v>
      </c>
      <c r="AC42" s="39">
        <v>20</v>
      </c>
      <c r="AD42" s="39">
        <v>25</v>
      </c>
      <c r="AE42" s="39"/>
      <c r="AF42" s="39"/>
      <c r="AG42" s="37" t="s">
        <v>28</v>
      </c>
      <c r="AH42" s="38" t="s">
        <v>29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5">
        <f>P42/$S$23*100</f>
        <v>0.4501739308369143</v>
      </c>
      <c r="AW42" s="35">
        <f aca="true" t="shared" si="52" ref="AW42:BJ42">Q42/Q23*100</f>
        <v>0.4484304932735426</v>
      </c>
      <c r="AX42" s="35">
        <f t="shared" si="52"/>
        <v>0.6279116872594693</v>
      </c>
      <c r="AY42" s="35">
        <f t="shared" si="52"/>
        <v>0.511561285041948</v>
      </c>
      <c r="AZ42" s="35">
        <f t="shared" si="52"/>
        <v>0.37650602409638556</v>
      </c>
      <c r="BA42" s="35">
        <f t="shared" si="52"/>
        <v>0.445046439628483</v>
      </c>
      <c r="BB42" s="35">
        <f t="shared" si="52"/>
        <v>0.49800796812749004</v>
      </c>
      <c r="BC42" s="35">
        <f t="shared" si="52"/>
        <v>0.5217740317078066</v>
      </c>
      <c r="BD42" s="35">
        <f t="shared" si="52"/>
        <v>0.4924086992203529</v>
      </c>
      <c r="BE42" s="35">
        <f t="shared" si="52"/>
        <v>0.46054008792128953</v>
      </c>
      <c r="BF42" s="35">
        <f t="shared" si="52"/>
        <v>0.5107252298263534</v>
      </c>
      <c r="BG42" s="35">
        <f t="shared" si="52"/>
        <v>0.41371158392434987</v>
      </c>
      <c r="BH42" s="35">
        <f t="shared" si="52"/>
        <v>0.4927079227433977</v>
      </c>
      <c r="BI42" s="35">
        <f t="shared" si="52"/>
        <v>0.397377309755613</v>
      </c>
      <c r="BJ42" s="35">
        <f t="shared" si="52"/>
        <v>0.4860976083997667</v>
      </c>
    </row>
    <row r="43" spans="1:62" ht="15">
      <c r="A43" s="37" t="s">
        <v>30</v>
      </c>
      <c r="B43" s="38" t="s">
        <v>26</v>
      </c>
      <c r="C43" s="39">
        <v>117</v>
      </c>
      <c r="D43" s="39">
        <v>128</v>
      </c>
      <c r="E43" s="39">
        <v>115</v>
      </c>
      <c r="F43" s="39">
        <v>109</v>
      </c>
      <c r="G43" s="39">
        <v>98</v>
      </c>
      <c r="H43" s="39">
        <v>100</v>
      </c>
      <c r="I43" s="39">
        <v>111</v>
      </c>
      <c r="J43" s="39">
        <v>123</v>
      </c>
      <c r="K43" s="39">
        <v>123</v>
      </c>
      <c r="L43" s="39">
        <v>115</v>
      </c>
      <c r="M43" s="39">
        <v>104</v>
      </c>
      <c r="N43" s="39">
        <v>122</v>
      </c>
      <c r="O43" s="39">
        <v>121</v>
      </c>
      <c r="P43" s="39">
        <v>125</v>
      </c>
      <c r="Q43" s="39">
        <v>124</v>
      </c>
      <c r="R43" s="39">
        <v>121</v>
      </c>
      <c r="S43" s="39">
        <v>115</v>
      </c>
      <c r="T43" s="39">
        <v>126</v>
      </c>
      <c r="U43" s="39">
        <v>153</v>
      </c>
      <c r="V43" s="39">
        <v>166</v>
      </c>
      <c r="W43" s="39">
        <v>144</v>
      </c>
      <c r="X43" s="39">
        <v>143</v>
      </c>
      <c r="Y43" s="39">
        <v>161</v>
      </c>
      <c r="Z43" s="39">
        <v>143</v>
      </c>
      <c r="AA43" s="39">
        <v>118</v>
      </c>
      <c r="AB43" s="39">
        <v>203</v>
      </c>
      <c r="AC43" s="39">
        <v>196</v>
      </c>
      <c r="AD43" s="39">
        <v>206</v>
      </c>
      <c r="AE43" s="39"/>
      <c r="AF43" s="39"/>
      <c r="AG43" s="37" t="s">
        <v>30</v>
      </c>
      <c r="AH43" s="38" t="s">
        <v>26</v>
      </c>
      <c r="AI43" s="35">
        <f>C43/$Q$23*100</f>
        <v>2.3848348960456582</v>
      </c>
      <c r="AJ43" s="35">
        <f>D43/$G$23*100</f>
        <v>2.6755852842809364</v>
      </c>
      <c r="AK43" s="35">
        <f>E43/$H$23*100</f>
        <v>2.3998330550918197</v>
      </c>
      <c r="AL43" s="35">
        <f>F43/$I$23*100</f>
        <v>2.223128696716296</v>
      </c>
      <c r="AM43" s="35">
        <f>G43/$J$23*100</f>
        <v>1.9253438113948922</v>
      </c>
      <c r="AN43" s="35">
        <f>H43/$K$23*100</f>
        <v>1.9638648860958365</v>
      </c>
      <c r="AO43" s="35">
        <f>I43/$L$23*100</f>
        <v>2.1223709369024855</v>
      </c>
      <c r="AP43" s="35">
        <f>J43/$M$23*100</f>
        <v>2.4179280518969923</v>
      </c>
      <c r="AQ43" s="35">
        <f>K43/$N$23*100</f>
        <v>2.4718649517684885</v>
      </c>
      <c r="AR43" s="35">
        <f>L43/$O$23*100</f>
        <v>2.2682445759368837</v>
      </c>
      <c r="AS43" s="35">
        <f>M43/$P$23*100</f>
        <v>2.066772655007949</v>
      </c>
      <c r="AT43" s="35">
        <f>N43/$Q$23*100</f>
        <v>2.4867509172441906</v>
      </c>
      <c r="AU43" s="35">
        <f>O43/$R$23*100</f>
        <v>2.450881101883735</v>
      </c>
      <c r="AV43" s="35">
        <f>P43/$S$23*100</f>
        <v>2.55780642520974</v>
      </c>
      <c r="AW43" s="35">
        <f aca="true" t="shared" si="53" ref="AW43:BJ43">Q43/Q23*100</f>
        <v>2.5275173257236037</v>
      </c>
      <c r="AX43" s="35">
        <f t="shared" si="53"/>
        <v>2.450881101883735</v>
      </c>
      <c r="AY43" s="35">
        <f t="shared" si="53"/>
        <v>2.353181911192961</v>
      </c>
      <c r="AZ43" s="35">
        <f t="shared" si="53"/>
        <v>2.371987951807229</v>
      </c>
      <c r="BA43" s="35">
        <f t="shared" si="53"/>
        <v>2.9605263157894735</v>
      </c>
      <c r="BB43" s="35">
        <f t="shared" si="53"/>
        <v>3.3067729083665336</v>
      </c>
      <c r="BC43" s="35">
        <f t="shared" si="53"/>
        <v>2.8898254063816977</v>
      </c>
      <c r="BD43" s="35">
        <f t="shared" si="53"/>
        <v>2.933935166187936</v>
      </c>
      <c r="BE43" s="35">
        <f t="shared" si="53"/>
        <v>3.370316097969437</v>
      </c>
      <c r="BF43" s="35">
        <f t="shared" si="53"/>
        <v>2.9213483146067416</v>
      </c>
      <c r="BG43" s="35">
        <f t="shared" si="53"/>
        <v>2.3246650906225375</v>
      </c>
      <c r="BH43" s="35">
        <f t="shared" si="53"/>
        <v>4.00078833267639</v>
      </c>
      <c r="BI43" s="35">
        <f t="shared" si="53"/>
        <v>3.8942976356050067</v>
      </c>
      <c r="BJ43" s="35">
        <f t="shared" si="53"/>
        <v>4.005444293214078</v>
      </c>
    </row>
    <row r="44" spans="1:62" ht="15">
      <c r="A44" s="37" t="s">
        <v>30</v>
      </c>
      <c r="B44" s="38" t="s">
        <v>29</v>
      </c>
      <c r="C44" s="3"/>
      <c r="D44" s="3"/>
      <c r="E44" s="3"/>
      <c r="F44" s="3"/>
      <c r="G44" s="3"/>
      <c r="H44" s="3"/>
      <c r="I44" s="3"/>
      <c r="J44" s="39">
        <v>4</v>
      </c>
      <c r="K44" s="39">
        <v>10</v>
      </c>
      <c r="L44" s="39">
        <v>13</v>
      </c>
      <c r="M44" s="39">
        <v>12</v>
      </c>
      <c r="N44" s="39">
        <v>9</v>
      </c>
      <c r="O44" s="39">
        <v>20</v>
      </c>
      <c r="P44" s="39">
        <v>17</v>
      </c>
      <c r="Q44" s="39">
        <v>7</v>
      </c>
      <c r="R44" s="39">
        <v>9</v>
      </c>
      <c r="S44" s="39">
        <v>13</v>
      </c>
      <c r="T44" s="39">
        <v>15</v>
      </c>
      <c r="U44" s="39">
        <v>8</v>
      </c>
      <c r="V44" s="39">
        <v>17</v>
      </c>
      <c r="W44" s="39">
        <v>15</v>
      </c>
      <c r="X44" s="39">
        <v>21</v>
      </c>
      <c r="Y44" s="39">
        <v>13</v>
      </c>
      <c r="Z44" s="39">
        <v>14</v>
      </c>
      <c r="AA44" s="39">
        <v>13</v>
      </c>
      <c r="AB44" s="39">
        <v>17</v>
      </c>
      <c r="AC44" s="39">
        <v>20</v>
      </c>
      <c r="AD44" s="39">
        <v>34</v>
      </c>
      <c r="AE44" s="39"/>
      <c r="AF44" s="39"/>
      <c r="AG44" s="37" t="s">
        <v>30</v>
      </c>
      <c r="AH44" s="38" t="s">
        <v>29</v>
      </c>
      <c r="AI44" s="35"/>
      <c r="AJ44" s="35"/>
      <c r="AK44" s="35"/>
      <c r="AL44" s="35"/>
      <c r="AM44" s="35"/>
      <c r="AN44" s="35"/>
      <c r="AO44" s="35"/>
      <c r="AP44" s="35">
        <f>J44/$M$23*100</f>
        <v>0.07863180656575586</v>
      </c>
      <c r="AQ44" s="35">
        <f>K44/$N$23*100</f>
        <v>0.20096463022508038</v>
      </c>
      <c r="AR44" s="35">
        <f>L44/$O$23*100</f>
        <v>0.2564102564102564</v>
      </c>
      <c r="AS44" s="35">
        <f>M44/$P$23*100</f>
        <v>0.23847376788553257</v>
      </c>
      <c r="AT44" s="35">
        <f>N44/$Q$23*100</f>
        <v>0.18344883815735832</v>
      </c>
      <c r="AU44" s="35">
        <f>O44/$R$23*100</f>
        <v>0.4051043143609479</v>
      </c>
      <c r="AV44" s="35">
        <f>P44/$S$23*100</f>
        <v>0.3478616738285247</v>
      </c>
      <c r="AW44" s="35">
        <f aca="true" t="shared" si="54" ref="AW44:BJ44">Q44/Q23*100</f>
        <v>0.1426824296779454</v>
      </c>
      <c r="AX44" s="35">
        <f t="shared" si="54"/>
        <v>0.18229694146242656</v>
      </c>
      <c r="AY44" s="35">
        <f t="shared" si="54"/>
        <v>0.26601186822181294</v>
      </c>
      <c r="AZ44" s="35">
        <f t="shared" si="54"/>
        <v>0.28237951807228917</v>
      </c>
      <c r="BA44" s="35">
        <f t="shared" si="54"/>
        <v>0.15479876160990713</v>
      </c>
      <c r="BB44" s="35">
        <f t="shared" si="54"/>
        <v>0.3386454183266932</v>
      </c>
      <c r="BC44" s="35">
        <f t="shared" si="54"/>
        <v>0.30102347983142685</v>
      </c>
      <c r="BD44" s="35">
        <f t="shared" si="54"/>
        <v>0.4308576118178088</v>
      </c>
      <c r="BE44" s="35">
        <f t="shared" si="54"/>
        <v>0.272137324680762</v>
      </c>
      <c r="BF44" s="35">
        <f t="shared" si="54"/>
        <v>0.28600612870275793</v>
      </c>
      <c r="BG44" s="35">
        <f t="shared" si="54"/>
        <v>0.256107171000788</v>
      </c>
      <c r="BH44" s="35">
        <f t="shared" si="54"/>
        <v>0.33504138746551043</v>
      </c>
      <c r="BI44" s="35">
        <f t="shared" si="54"/>
        <v>0.397377309755613</v>
      </c>
      <c r="BJ44" s="35">
        <f t="shared" si="54"/>
        <v>0.6610927474236827</v>
      </c>
    </row>
    <row r="45" spans="1:62" ht="15">
      <c r="A45" s="37" t="s">
        <v>31</v>
      </c>
      <c r="B45" s="38" t="s">
        <v>32</v>
      </c>
      <c r="C45" s="39">
        <v>43</v>
      </c>
      <c r="D45" s="39">
        <v>185</v>
      </c>
      <c r="E45" s="39">
        <v>296</v>
      </c>
      <c r="F45" s="39">
        <v>325</v>
      </c>
      <c r="G45" s="39">
        <v>290</v>
      </c>
      <c r="H45" s="39">
        <v>284</v>
      </c>
      <c r="I45" s="39">
        <v>290</v>
      </c>
      <c r="J45" s="39">
        <v>286</v>
      </c>
      <c r="K45" s="39">
        <v>277</v>
      </c>
      <c r="L45" s="39">
        <v>264</v>
      </c>
      <c r="M45" s="39">
        <v>263</v>
      </c>
      <c r="N45" s="39">
        <v>223</v>
      </c>
      <c r="O45" s="39">
        <v>263</v>
      </c>
      <c r="P45" s="39">
        <v>297</v>
      </c>
      <c r="Q45" s="39">
        <v>280</v>
      </c>
      <c r="R45" s="39">
        <v>290</v>
      </c>
      <c r="S45" s="39">
        <v>297</v>
      </c>
      <c r="T45" s="39">
        <v>309</v>
      </c>
      <c r="U45" s="39">
        <v>337</v>
      </c>
      <c r="V45" s="39">
        <v>293</v>
      </c>
      <c r="W45" s="39">
        <v>305</v>
      </c>
      <c r="X45" s="39">
        <v>333</v>
      </c>
      <c r="Y45" s="39">
        <v>325</v>
      </c>
      <c r="Z45" s="39">
        <v>318</v>
      </c>
      <c r="AA45" s="39">
        <v>319</v>
      </c>
      <c r="AB45" s="39">
        <v>282</v>
      </c>
      <c r="AC45" s="39">
        <v>330</v>
      </c>
      <c r="AD45" s="39">
        <v>322</v>
      </c>
      <c r="AE45" s="39" t="s">
        <v>33</v>
      </c>
      <c r="AF45" s="39"/>
      <c r="AG45" s="37" t="s">
        <v>31</v>
      </c>
      <c r="AH45" s="38" t="s">
        <v>32</v>
      </c>
      <c r="AI45" s="35">
        <f>C45/$Q$23*100</f>
        <v>0.8764777823073787</v>
      </c>
      <c r="AJ45" s="35">
        <f>D45/$G$23*100</f>
        <v>3.867056856187291</v>
      </c>
      <c r="AK45" s="35">
        <f>E45/$H$23*100</f>
        <v>6.176961602671119</v>
      </c>
      <c r="AL45" s="35">
        <f>F45/$I$23*100</f>
        <v>6.628594737915562</v>
      </c>
      <c r="AM45" s="35">
        <f>G45/$J$23*100</f>
        <v>5.697445972495088</v>
      </c>
      <c r="AN45" s="35">
        <f>H45/$K$23*100</f>
        <v>5.577376276512176</v>
      </c>
      <c r="AO45" s="35">
        <f>I45/$L$23*100</f>
        <v>5.544933078393881</v>
      </c>
      <c r="AP45" s="35">
        <f>J45/$M$23*100</f>
        <v>5.622174169451543</v>
      </c>
      <c r="AQ45" s="35">
        <f>K45/$N$23*100</f>
        <v>5.566720257234727</v>
      </c>
      <c r="AR45" s="35">
        <f>L45/$O$23*100</f>
        <v>5.207100591715976</v>
      </c>
      <c r="AS45" s="35">
        <f>M45/$P$23*100</f>
        <v>5.226550079491256</v>
      </c>
      <c r="AT45" s="35">
        <f>N45/$Q$23*100</f>
        <v>4.545454545454546</v>
      </c>
      <c r="AU45" s="35">
        <f>O45/$R$23*100</f>
        <v>5.327121733846465</v>
      </c>
      <c r="AV45" s="35">
        <f>P45/$S$23*100</f>
        <v>6.077348066298343</v>
      </c>
      <c r="AW45" s="35">
        <f aca="true" t="shared" si="55" ref="AW45:BJ45">Q45/Q23*100</f>
        <v>5.707297187117815</v>
      </c>
      <c r="AX45" s="35">
        <f t="shared" si="55"/>
        <v>5.874012558233745</v>
      </c>
      <c r="AY45" s="35">
        <f t="shared" si="55"/>
        <v>6.077348066298343</v>
      </c>
      <c r="AZ45" s="35">
        <f t="shared" si="55"/>
        <v>5.817018072289157</v>
      </c>
      <c r="BA45" s="35">
        <f t="shared" si="55"/>
        <v>6.5208978328173375</v>
      </c>
      <c r="BB45" s="35">
        <f t="shared" si="55"/>
        <v>5.836653386454183</v>
      </c>
      <c r="BC45" s="35">
        <f t="shared" si="55"/>
        <v>6.120810756572346</v>
      </c>
      <c r="BD45" s="35">
        <f t="shared" si="55"/>
        <v>6.832170701682397</v>
      </c>
      <c r="BE45" s="35">
        <f t="shared" si="55"/>
        <v>6.803433117019049</v>
      </c>
      <c r="BF45" s="35">
        <f t="shared" si="55"/>
        <v>6.496424923391215</v>
      </c>
      <c r="BG45" s="35">
        <f t="shared" si="55"/>
        <v>6.284475965327029</v>
      </c>
      <c r="BH45" s="35">
        <f t="shared" si="55"/>
        <v>5.557745368545526</v>
      </c>
      <c r="BI45" s="35">
        <f t="shared" si="55"/>
        <v>6.5567256109676135</v>
      </c>
      <c r="BJ45" s="35">
        <f t="shared" si="55"/>
        <v>6.260937196188995</v>
      </c>
    </row>
    <row r="46" spans="1:62" ht="15">
      <c r="A46" s="37" t="s">
        <v>34</v>
      </c>
      <c r="B46" s="38" t="s">
        <v>29</v>
      </c>
      <c r="C46" s="39">
        <v>43</v>
      </c>
      <c r="D46" s="39">
        <v>185</v>
      </c>
      <c r="E46" s="39">
        <v>296</v>
      </c>
      <c r="F46" s="39">
        <v>325</v>
      </c>
      <c r="G46" s="39">
        <v>290</v>
      </c>
      <c r="H46" s="39">
        <v>284</v>
      </c>
      <c r="I46" s="39">
        <v>290</v>
      </c>
      <c r="J46" s="39">
        <v>286</v>
      </c>
      <c r="K46" s="39">
        <v>277</v>
      </c>
      <c r="L46" s="39">
        <v>264</v>
      </c>
      <c r="M46" s="39">
        <v>263</v>
      </c>
      <c r="N46" s="39">
        <v>223</v>
      </c>
      <c r="O46" s="39">
        <v>263</v>
      </c>
      <c r="P46" s="39">
        <v>297</v>
      </c>
      <c r="Q46" s="39">
        <v>280</v>
      </c>
      <c r="R46" s="39">
        <v>290</v>
      </c>
      <c r="S46" s="39">
        <v>297</v>
      </c>
      <c r="T46" s="39">
        <v>309</v>
      </c>
      <c r="U46" s="41" t="s">
        <v>35</v>
      </c>
      <c r="V46" s="41" t="s">
        <v>35</v>
      </c>
      <c r="W46" s="41" t="s">
        <v>18</v>
      </c>
      <c r="X46" s="41" t="s">
        <v>18</v>
      </c>
      <c r="Y46" s="41" t="s">
        <v>18</v>
      </c>
      <c r="Z46" s="40">
        <v>5</v>
      </c>
      <c r="AA46" s="39">
        <v>3</v>
      </c>
      <c r="AB46" s="39">
        <v>2</v>
      </c>
      <c r="AC46" s="39">
        <v>1</v>
      </c>
      <c r="AD46" s="39">
        <v>0</v>
      </c>
      <c r="AE46" s="39"/>
      <c r="AF46" s="39"/>
      <c r="AG46" s="37" t="s">
        <v>34</v>
      </c>
      <c r="AH46" s="38" t="s">
        <v>29</v>
      </c>
      <c r="AI46" s="39">
        <v>43</v>
      </c>
      <c r="AJ46" s="39">
        <v>185</v>
      </c>
      <c r="AK46" s="39">
        <v>296</v>
      </c>
      <c r="AL46" s="39">
        <v>325</v>
      </c>
      <c r="AM46" s="39">
        <v>290</v>
      </c>
      <c r="AN46" s="39">
        <v>284</v>
      </c>
      <c r="AO46" s="39">
        <v>290</v>
      </c>
      <c r="AP46" s="39">
        <v>286</v>
      </c>
      <c r="AQ46" s="39">
        <v>277</v>
      </c>
      <c r="AR46" s="39">
        <v>264</v>
      </c>
      <c r="AS46" s="39">
        <v>263</v>
      </c>
      <c r="AT46" s="39">
        <v>223</v>
      </c>
      <c r="AU46" s="39">
        <v>263</v>
      </c>
      <c r="AV46" s="39">
        <v>297</v>
      </c>
      <c r="AW46" s="39">
        <v>280</v>
      </c>
      <c r="AX46" s="39">
        <v>290</v>
      </c>
      <c r="AY46" s="39">
        <v>297</v>
      </c>
      <c r="AZ46" s="39">
        <v>309</v>
      </c>
      <c r="BA46" s="41" t="s">
        <v>35</v>
      </c>
      <c r="BB46" s="41" t="s">
        <v>35</v>
      </c>
      <c r="BC46" s="41" t="s">
        <v>18</v>
      </c>
      <c r="BD46" s="41" t="s">
        <v>18</v>
      </c>
      <c r="BE46" s="41" t="s">
        <v>18</v>
      </c>
      <c r="BF46" s="35">
        <f>Z46/Z23*100</f>
        <v>0.10214504596527069</v>
      </c>
      <c r="BG46" s="35">
        <f>AA46/AA23*100</f>
        <v>0.0591016548463357</v>
      </c>
      <c r="BH46" s="35">
        <f>AB46/AB23*100</f>
        <v>0.039416633819471816</v>
      </c>
      <c r="BI46" s="35">
        <f>AC46/AC23*100</f>
        <v>0.01986886548778065</v>
      </c>
      <c r="BJ46" s="35">
        <f>AD46/AD23*100</f>
        <v>0</v>
      </c>
    </row>
    <row r="47" spans="1:62" ht="15">
      <c r="A47" s="37" t="s">
        <v>36</v>
      </c>
      <c r="B47" s="38" t="s">
        <v>26</v>
      </c>
      <c r="C47" s="39">
        <v>117</v>
      </c>
      <c r="D47" s="39">
        <v>128</v>
      </c>
      <c r="E47" s="39">
        <v>115</v>
      </c>
      <c r="F47" s="39">
        <v>109</v>
      </c>
      <c r="G47" s="39">
        <v>98</v>
      </c>
      <c r="H47" s="39">
        <v>100</v>
      </c>
      <c r="I47" s="39">
        <v>111</v>
      </c>
      <c r="J47" s="39">
        <v>123</v>
      </c>
      <c r="K47" s="39">
        <v>123</v>
      </c>
      <c r="L47" s="39">
        <v>115</v>
      </c>
      <c r="M47" s="39">
        <v>104</v>
      </c>
      <c r="N47" s="39">
        <v>122</v>
      </c>
      <c r="O47" s="39">
        <v>121</v>
      </c>
      <c r="P47" s="39">
        <v>125</v>
      </c>
      <c r="Q47" s="39">
        <v>124</v>
      </c>
      <c r="R47" s="39">
        <v>121</v>
      </c>
      <c r="S47" s="39">
        <v>115</v>
      </c>
      <c r="T47" s="39">
        <v>126</v>
      </c>
      <c r="U47" s="39">
        <v>153</v>
      </c>
      <c r="V47" s="39">
        <v>166</v>
      </c>
      <c r="W47" s="41" t="s">
        <v>18</v>
      </c>
      <c r="X47" s="41" t="s">
        <v>18</v>
      </c>
      <c r="Y47" s="41" t="s">
        <v>18</v>
      </c>
      <c r="Z47" s="41" t="s">
        <v>18</v>
      </c>
      <c r="AA47" s="41" t="s">
        <v>18</v>
      </c>
      <c r="AB47" s="41" t="s">
        <v>18</v>
      </c>
      <c r="AC47" s="39">
        <v>3</v>
      </c>
      <c r="AD47" s="39">
        <v>12</v>
      </c>
      <c r="AE47" s="39"/>
      <c r="AF47" s="39"/>
      <c r="AG47" s="37" t="s">
        <v>36</v>
      </c>
      <c r="AH47" s="38" t="s">
        <v>26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1"/>
      <c r="BB47" s="41"/>
      <c r="BC47" s="41" t="s">
        <v>18</v>
      </c>
      <c r="BD47" s="41" t="s">
        <v>18</v>
      </c>
      <c r="BE47" s="41" t="s">
        <v>18</v>
      </c>
      <c r="BF47" s="41" t="s">
        <v>18</v>
      </c>
      <c r="BG47" s="41" t="s">
        <v>18</v>
      </c>
      <c r="BH47" s="41" t="s">
        <v>18</v>
      </c>
      <c r="BI47" s="35">
        <f>AC47/AC23*100</f>
        <v>0.059606596463341946</v>
      </c>
      <c r="BJ47" s="35">
        <f>AD47/AD23*100</f>
        <v>0.233326852031888</v>
      </c>
    </row>
    <row r="48" spans="1:62" ht="15">
      <c r="A48" s="37" t="s">
        <v>37</v>
      </c>
      <c r="B48" s="44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9">
        <v>11</v>
      </c>
      <c r="U48" s="39">
        <v>49</v>
      </c>
      <c r="V48" s="39">
        <v>84</v>
      </c>
      <c r="W48" s="39">
        <v>97</v>
      </c>
      <c r="X48" s="39">
        <v>86</v>
      </c>
      <c r="Y48" s="39">
        <v>76</v>
      </c>
      <c r="Z48" s="39">
        <v>67</v>
      </c>
      <c r="AA48" s="39">
        <v>95</v>
      </c>
      <c r="AB48" s="39">
        <v>28</v>
      </c>
      <c r="AC48" s="39">
        <v>5</v>
      </c>
      <c r="AD48" s="39">
        <v>1</v>
      </c>
      <c r="AE48" s="39"/>
      <c r="AF48" s="39"/>
      <c r="AG48" s="37" t="s">
        <v>37</v>
      </c>
      <c r="AH48" s="44" t="s">
        <v>26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5">
        <f aca="true" t="shared" si="56" ref="AZ48:BJ48">T48/T23*100</f>
        <v>0.20707831325301207</v>
      </c>
      <c r="BA48" s="35">
        <f t="shared" si="56"/>
        <v>0.9481424148606812</v>
      </c>
      <c r="BB48" s="35">
        <f t="shared" si="56"/>
        <v>1.6733067729083666</v>
      </c>
      <c r="BC48" s="35">
        <f t="shared" si="56"/>
        <v>1.9466185029098935</v>
      </c>
      <c r="BD48" s="35">
        <f t="shared" si="56"/>
        <v>1.764464505539598</v>
      </c>
      <c r="BE48" s="35">
        <f t="shared" si="56"/>
        <v>1.5909566673644546</v>
      </c>
      <c r="BF48" s="35">
        <f t="shared" si="56"/>
        <v>1.3687436159346271</v>
      </c>
      <c r="BG48" s="35">
        <f t="shared" si="56"/>
        <v>1.871552403467297</v>
      </c>
      <c r="BH48" s="35">
        <f t="shared" si="56"/>
        <v>0.5518328734726055</v>
      </c>
      <c r="BI48" s="35">
        <f t="shared" si="56"/>
        <v>0.09934432743890324</v>
      </c>
      <c r="BJ48" s="35">
        <f t="shared" si="56"/>
        <v>0.019443904335990667</v>
      </c>
    </row>
    <row r="49" spans="1:62" ht="15">
      <c r="A49" s="37" t="s">
        <v>37</v>
      </c>
      <c r="B49" s="44" t="s"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9">
        <v>11</v>
      </c>
      <c r="U49" s="39">
        <v>49</v>
      </c>
      <c r="V49" s="41" t="s">
        <v>35</v>
      </c>
      <c r="W49" s="41" t="s">
        <v>18</v>
      </c>
      <c r="X49" s="41" t="s">
        <v>18</v>
      </c>
      <c r="Y49" s="41" t="s">
        <v>18</v>
      </c>
      <c r="Z49" s="41" t="s">
        <v>18</v>
      </c>
      <c r="AA49" s="41" t="s">
        <v>18</v>
      </c>
      <c r="AB49" s="39">
        <v>9</v>
      </c>
      <c r="AC49" s="39">
        <v>2</v>
      </c>
      <c r="AD49" s="39">
        <v>0</v>
      </c>
      <c r="AE49" s="39"/>
      <c r="AF49" s="39"/>
      <c r="AG49" s="37" t="s">
        <v>37</v>
      </c>
      <c r="AH49" s="44" t="s">
        <v>29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5"/>
      <c r="BA49" s="35"/>
      <c r="BB49" s="41" t="s">
        <v>35</v>
      </c>
      <c r="BC49" s="41" t="s">
        <v>18</v>
      </c>
      <c r="BD49" s="41" t="s">
        <v>18</v>
      </c>
      <c r="BE49" s="41" t="s">
        <v>18</v>
      </c>
      <c r="BF49" s="41" t="s">
        <v>18</v>
      </c>
      <c r="BG49" s="41" t="s">
        <v>18</v>
      </c>
      <c r="BH49" s="35">
        <f>AB49/AB23*100</f>
        <v>0.17737485218762317</v>
      </c>
      <c r="BI49" s="35">
        <f>AC49/AC23*100</f>
        <v>0.0397377309755613</v>
      </c>
      <c r="BJ49" s="35">
        <f>AD49/AD23*100</f>
        <v>0</v>
      </c>
    </row>
    <row r="50" spans="1:62" ht="15">
      <c r="A50" s="37" t="s">
        <v>38</v>
      </c>
      <c r="B50" s="38" t="s">
        <v>26</v>
      </c>
      <c r="C50" s="39">
        <v>34</v>
      </c>
      <c r="D50" s="39">
        <v>45</v>
      </c>
      <c r="E50" s="39">
        <v>32</v>
      </c>
      <c r="F50" s="39">
        <v>43</v>
      </c>
      <c r="G50" s="39">
        <v>37</v>
      </c>
      <c r="H50" s="39">
        <v>34</v>
      </c>
      <c r="I50" s="39">
        <v>36</v>
      </c>
      <c r="J50" s="39">
        <v>27</v>
      </c>
      <c r="K50" s="39">
        <v>22</v>
      </c>
      <c r="L50" s="39">
        <v>17</v>
      </c>
      <c r="M50" s="39">
        <v>13</v>
      </c>
      <c r="N50" s="39">
        <v>10</v>
      </c>
      <c r="O50" s="39">
        <v>9</v>
      </c>
      <c r="P50" s="39">
        <v>9</v>
      </c>
      <c r="Q50" s="39">
        <v>9</v>
      </c>
      <c r="R50" s="39">
        <v>15</v>
      </c>
      <c r="S50" s="39">
        <v>13</v>
      </c>
      <c r="T50" s="39">
        <v>16</v>
      </c>
      <c r="U50" s="39">
        <v>16</v>
      </c>
      <c r="V50" s="39">
        <v>24</v>
      </c>
      <c r="W50" s="39">
        <v>21</v>
      </c>
      <c r="X50" s="39">
        <v>15</v>
      </c>
      <c r="Y50" s="39">
        <v>17</v>
      </c>
      <c r="Z50" s="39">
        <v>25</v>
      </c>
      <c r="AA50" s="39">
        <v>26</v>
      </c>
      <c r="AB50" s="39">
        <v>19</v>
      </c>
      <c r="AC50" s="39">
        <v>15</v>
      </c>
      <c r="AD50" s="39">
        <v>16</v>
      </c>
      <c r="AE50" s="39"/>
      <c r="AF50" s="39"/>
      <c r="AG50" s="37" t="s">
        <v>38</v>
      </c>
      <c r="AH50" s="38" t="s">
        <v>26</v>
      </c>
      <c r="AI50" s="35">
        <f aca="true" t="shared" si="57" ref="AI50:AI56">C50/$Q$23*100</f>
        <v>0.6930289441500204</v>
      </c>
      <c r="AJ50" s="35">
        <f aca="true" t="shared" si="58" ref="AJ50:AJ56">D50/$G$23*100</f>
        <v>0.9406354515050168</v>
      </c>
      <c r="AK50" s="35">
        <f aca="true" t="shared" si="59" ref="AK50:AK56">E50/$H$23*100</f>
        <v>0.667779632721202</v>
      </c>
      <c r="AL50" s="35">
        <f aca="true" t="shared" si="60" ref="AL50:AL56">F50/$I$23*100</f>
        <v>0.8770140730165206</v>
      </c>
      <c r="AM50" s="35">
        <f aca="true" t="shared" si="61" ref="AM50:AM56">G50/$J$23*100</f>
        <v>0.7269155206286837</v>
      </c>
      <c r="AN50" s="35">
        <f aca="true" t="shared" si="62" ref="AN50:AN56">H50/$K$23*100</f>
        <v>0.6677140612725845</v>
      </c>
      <c r="AO50" s="35">
        <f aca="true" t="shared" si="63" ref="AO50:AO56">I50/$L$23*100</f>
        <v>0.6883365200764818</v>
      </c>
      <c r="AP50" s="35">
        <f aca="true" t="shared" si="64" ref="AP50:AP56">J50/$M$23*100</f>
        <v>0.530764694318852</v>
      </c>
      <c r="AQ50" s="35">
        <f aca="true" t="shared" si="65" ref="AQ50:AQ56">K50/$N$23*100</f>
        <v>0.44212218649517687</v>
      </c>
      <c r="AR50" s="35">
        <f aca="true" t="shared" si="66" ref="AR50:AR56">L50/$O$23*100</f>
        <v>0.33530571992110453</v>
      </c>
      <c r="AS50" s="35">
        <f aca="true" t="shared" si="67" ref="AS50:AS56">M50/$P$23*100</f>
        <v>0.25834658187599363</v>
      </c>
      <c r="AT50" s="35">
        <f aca="true" t="shared" si="68" ref="AT50:AT56">N50/$Q$23*100</f>
        <v>0.20383204239706482</v>
      </c>
      <c r="AU50" s="35">
        <f aca="true" t="shared" si="69" ref="AU50:AU56">O50/$R$23*100</f>
        <v>0.18229694146242656</v>
      </c>
      <c r="AV50" s="35">
        <f aca="true" t="shared" si="70" ref="AV50:AV61">P50/$S$23*100</f>
        <v>0.1841620626151013</v>
      </c>
      <c r="AW50" s="35">
        <f aca="true" t="shared" si="71" ref="AW50:BJ50">Q50/Q23*100</f>
        <v>0.18344883815735832</v>
      </c>
      <c r="AX50" s="35">
        <f t="shared" si="71"/>
        <v>0.30382823577071094</v>
      </c>
      <c r="AY50" s="35">
        <f t="shared" si="71"/>
        <v>0.26601186822181294</v>
      </c>
      <c r="AZ50" s="35">
        <f t="shared" si="71"/>
        <v>0.30120481927710846</v>
      </c>
      <c r="BA50" s="35">
        <f t="shared" si="71"/>
        <v>0.30959752321981426</v>
      </c>
      <c r="BB50" s="35">
        <f t="shared" si="71"/>
        <v>0.4780876494023904</v>
      </c>
      <c r="BC50" s="35">
        <f t="shared" si="71"/>
        <v>0.4214328717639976</v>
      </c>
      <c r="BD50" s="35">
        <f t="shared" si="71"/>
        <v>0.30775543701272057</v>
      </c>
      <c r="BE50" s="35">
        <f t="shared" si="71"/>
        <v>0.3558718861209964</v>
      </c>
      <c r="BF50" s="35">
        <f t="shared" si="71"/>
        <v>0.5107252298263534</v>
      </c>
      <c r="BG50" s="35">
        <f t="shared" si="71"/>
        <v>0.512214342001576</v>
      </c>
      <c r="BH50" s="35">
        <f t="shared" si="71"/>
        <v>0.3744580212849823</v>
      </c>
      <c r="BI50" s="35">
        <f t="shared" si="71"/>
        <v>0.2980329823167097</v>
      </c>
      <c r="BJ50" s="35">
        <f t="shared" si="71"/>
        <v>0.3111024693758507</v>
      </c>
    </row>
    <row r="51" spans="1:62" ht="15">
      <c r="A51" s="37" t="s">
        <v>39</v>
      </c>
      <c r="B51" s="38" t="s">
        <v>40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2</v>
      </c>
      <c r="J51" s="39">
        <v>5</v>
      </c>
      <c r="K51" s="39">
        <v>5</v>
      </c>
      <c r="L51" s="39">
        <v>6</v>
      </c>
      <c r="M51" s="39">
        <v>6</v>
      </c>
      <c r="N51" s="39">
        <v>17</v>
      </c>
      <c r="O51" s="39">
        <v>20</v>
      </c>
      <c r="P51" s="39">
        <v>17</v>
      </c>
      <c r="Q51" s="39">
        <v>16</v>
      </c>
      <c r="R51" s="39">
        <v>15</v>
      </c>
      <c r="S51" s="39">
        <v>15</v>
      </c>
      <c r="T51" s="39">
        <v>13</v>
      </c>
      <c r="U51" s="39">
        <v>14</v>
      </c>
      <c r="V51" s="39">
        <v>16</v>
      </c>
      <c r="W51" s="39">
        <v>18</v>
      </c>
      <c r="X51" s="39">
        <v>22</v>
      </c>
      <c r="Y51" s="39">
        <v>22</v>
      </c>
      <c r="Z51" s="39">
        <v>15</v>
      </c>
      <c r="AA51" s="39">
        <v>26</v>
      </c>
      <c r="AB51" s="39">
        <v>15</v>
      </c>
      <c r="AC51" s="39">
        <v>11</v>
      </c>
      <c r="AD51" s="39">
        <v>9</v>
      </c>
      <c r="AE51" s="39"/>
      <c r="AF51" s="39"/>
      <c r="AG51" s="37" t="s">
        <v>39</v>
      </c>
      <c r="AH51" s="38" t="s">
        <v>40</v>
      </c>
      <c r="AI51" s="35">
        <f t="shared" si="57"/>
        <v>0</v>
      </c>
      <c r="AJ51" s="35">
        <f t="shared" si="58"/>
        <v>0</v>
      </c>
      <c r="AK51" s="35">
        <f t="shared" si="59"/>
        <v>0</v>
      </c>
      <c r="AL51" s="35">
        <f t="shared" si="60"/>
        <v>0</v>
      </c>
      <c r="AM51" s="35">
        <f t="shared" si="61"/>
        <v>0</v>
      </c>
      <c r="AN51" s="35">
        <f t="shared" si="62"/>
        <v>0</v>
      </c>
      <c r="AO51" s="35">
        <f t="shared" si="63"/>
        <v>0.03824091778202677</v>
      </c>
      <c r="AP51" s="35">
        <f t="shared" si="64"/>
        <v>0.09828975820719481</v>
      </c>
      <c r="AQ51" s="35">
        <f t="shared" si="65"/>
        <v>0.10048231511254019</v>
      </c>
      <c r="AR51" s="35">
        <f t="shared" si="66"/>
        <v>0.1183431952662722</v>
      </c>
      <c r="AS51" s="35">
        <f t="shared" si="67"/>
        <v>0.11923688394276628</v>
      </c>
      <c r="AT51" s="35">
        <f t="shared" si="68"/>
        <v>0.3465144720750102</v>
      </c>
      <c r="AU51" s="35">
        <f t="shared" si="69"/>
        <v>0.4051043143609479</v>
      </c>
      <c r="AV51" s="35">
        <f t="shared" si="70"/>
        <v>0.3478616738285247</v>
      </c>
      <c r="AW51" s="35">
        <f aca="true" t="shared" si="72" ref="AW51:BJ51">Q51/Q23*100</f>
        <v>0.3261312678353037</v>
      </c>
      <c r="AX51" s="35">
        <f t="shared" si="72"/>
        <v>0.30382823577071094</v>
      </c>
      <c r="AY51" s="35">
        <f t="shared" si="72"/>
        <v>0.3069367710251688</v>
      </c>
      <c r="AZ51" s="35">
        <f t="shared" si="72"/>
        <v>0.24472891566265062</v>
      </c>
      <c r="BA51" s="35">
        <f t="shared" si="72"/>
        <v>0.2708978328173375</v>
      </c>
      <c r="BB51" s="35">
        <f t="shared" si="72"/>
        <v>0.3187250996015936</v>
      </c>
      <c r="BC51" s="35">
        <f t="shared" si="72"/>
        <v>0.3612281757977122</v>
      </c>
      <c r="BD51" s="35">
        <f t="shared" si="72"/>
        <v>0.45137464095199015</v>
      </c>
      <c r="BE51" s="35">
        <f t="shared" si="72"/>
        <v>0.46054008792128953</v>
      </c>
      <c r="BF51" s="35">
        <f t="shared" si="72"/>
        <v>0.30643513789581206</v>
      </c>
      <c r="BG51" s="35">
        <f t="shared" si="72"/>
        <v>0.512214342001576</v>
      </c>
      <c r="BH51" s="35">
        <f t="shared" si="72"/>
        <v>0.29562475364603863</v>
      </c>
      <c r="BI51" s="35">
        <f t="shared" si="72"/>
        <v>0.21855752036558712</v>
      </c>
      <c r="BJ51" s="35">
        <f t="shared" si="72"/>
        <v>0.174995139023916</v>
      </c>
    </row>
    <row r="52" spans="1:62" ht="15">
      <c r="A52" s="37" t="s">
        <v>41</v>
      </c>
      <c r="B52" s="38" t="s">
        <v>40</v>
      </c>
      <c r="C52" s="39">
        <v>178</v>
      </c>
      <c r="D52" s="39">
        <v>156</v>
      </c>
      <c r="E52" s="39">
        <v>138</v>
      </c>
      <c r="F52" s="39">
        <v>133</v>
      </c>
      <c r="G52" s="39">
        <v>130</v>
      </c>
      <c r="H52" s="39">
        <v>130</v>
      </c>
      <c r="I52" s="39">
        <v>136</v>
      </c>
      <c r="J52" s="39">
        <v>157</v>
      </c>
      <c r="K52" s="39">
        <v>149</v>
      </c>
      <c r="L52" s="39">
        <v>145</v>
      </c>
      <c r="M52" s="39">
        <v>155</v>
      </c>
      <c r="N52" s="39">
        <v>146</v>
      </c>
      <c r="O52" s="39">
        <v>157</v>
      </c>
      <c r="P52" s="39">
        <v>174</v>
      </c>
      <c r="Q52" s="39">
        <v>187</v>
      </c>
      <c r="R52" s="39">
        <v>215</v>
      </c>
      <c r="S52" s="39">
        <v>254</v>
      </c>
      <c r="T52" s="39">
        <v>276</v>
      </c>
      <c r="U52" s="39">
        <v>299</v>
      </c>
      <c r="V52" s="39">
        <v>275</v>
      </c>
      <c r="W52" s="39">
        <v>287</v>
      </c>
      <c r="X52" s="39">
        <v>272</v>
      </c>
      <c r="Y52" s="39">
        <v>279</v>
      </c>
      <c r="Z52" s="39">
        <v>298</v>
      </c>
      <c r="AA52" s="39">
        <v>326</v>
      </c>
      <c r="AB52" s="39">
        <v>328</v>
      </c>
      <c r="AC52" s="39">
        <v>312</v>
      </c>
      <c r="AD52" s="39">
        <v>334</v>
      </c>
      <c r="AE52" s="39"/>
      <c r="AF52" s="39"/>
      <c r="AG52" s="37" t="s">
        <v>41</v>
      </c>
      <c r="AH52" s="38" t="s">
        <v>40</v>
      </c>
      <c r="AI52" s="35">
        <f t="shared" si="57"/>
        <v>3.628210354667754</v>
      </c>
      <c r="AJ52" s="35">
        <f t="shared" si="58"/>
        <v>3.260869565217391</v>
      </c>
      <c r="AK52" s="35">
        <f t="shared" si="59"/>
        <v>2.8797996661101837</v>
      </c>
      <c r="AL52" s="35">
        <f t="shared" si="60"/>
        <v>2.7126249235162145</v>
      </c>
      <c r="AM52" s="35">
        <f t="shared" si="61"/>
        <v>2.5540275049115913</v>
      </c>
      <c r="AN52" s="35">
        <f t="shared" si="62"/>
        <v>2.553024351924588</v>
      </c>
      <c r="AO52" s="35">
        <f t="shared" si="63"/>
        <v>2.6003824091778203</v>
      </c>
      <c r="AP52" s="35">
        <f t="shared" si="64"/>
        <v>3.0862984077059172</v>
      </c>
      <c r="AQ52" s="35">
        <f t="shared" si="65"/>
        <v>2.9943729903536975</v>
      </c>
      <c r="AR52" s="35">
        <f t="shared" si="66"/>
        <v>2.8599605522682445</v>
      </c>
      <c r="AS52" s="35">
        <f t="shared" si="67"/>
        <v>3.0802861685214626</v>
      </c>
      <c r="AT52" s="35">
        <f t="shared" si="68"/>
        <v>2.9759478189971467</v>
      </c>
      <c r="AU52" s="35">
        <f t="shared" si="69"/>
        <v>3.180068867733441</v>
      </c>
      <c r="AV52" s="35">
        <f t="shared" si="70"/>
        <v>3.560466543891958</v>
      </c>
      <c r="AW52" s="35">
        <f aca="true" t="shared" si="73" ref="AW52:BJ52">Q52/Q23*100</f>
        <v>3.811659192825112</v>
      </c>
      <c r="AX52" s="35">
        <f t="shared" si="73"/>
        <v>4.3548713793801905</v>
      </c>
      <c r="AY52" s="35">
        <f t="shared" si="73"/>
        <v>5.197462656026191</v>
      </c>
      <c r="AZ52" s="35">
        <f t="shared" si="73"/>
        <v>5.195783132530121</v>
      </c>
      <c r="BA52" s="35">
        <f t="shared" si="73"/>
        <v>5.785603715170279</v>
      </c>
      <c r="BB52" s="35">
        <f t="shared" si="73"/>
        <v>5.47808764940239</v>
      </c>
      <c r="BC52" s="35">
        <f t="shared" si="73"/>
        <v>5.759582580774634</v>
      </c>
      <c r="BD52" s="35">
        <f t="shared" si="73"/>
        <v>5.580631924497332</v>
      </c>
      <c r="BE52" s="35">
        <f t="shared" si="73"/>
        <v>5.840485660456354</v>
      </c>
      <c r="BF52" s="35">
        <f t="shared" si="73"/>
        <v>6.087844739530133</v>
      </c>
      <c r="BG52" s="35">
        <f t="shared" si="73"/>
        <v>6.4223798266351455</v>
      </c>
      <c r="BH52" s="35">
        <f t="shared" si="73"/>
        <v>6.464327946393378</v>
      </c>
      <c r="BI52" s="35">
        <f t="shared" si="73"/>
        <v>6.199086032187562</v>
      </c>
      <c r="BJ52" s="35">
        <f t="shared" si="73"/>
        <v>6.494264048220883</v>
      </c>
    </row>
    <row r="53" spans="1:62" ht="15">
      <c r="A53" s="37" t="s">
        <v>42</v>
      </c>
      <c r="B53" s="38" t="s">
        <v>40</v>
      </c>
      <c r="C53" s="39">
        <v>43</v>
      </c>
      <c r="D53" s="39">
        <v>35</v>
      </c>
      <c r="E53" s="39">
        <v>43</v>
      </c>
      <c r="F53" s="39">
        <v>40</v>
      </c>
      <c r="G53" s="39">
        <v>42</v>
      </c>
      <c r="H53" s="39">
        <v>42</v>
      </c>
      <c r="I53" s="39">
        <v>29</v>
      </c>
      <c r="J53" s="39">
        <v>32</v>
      </c>
      <c r="K53" s="39">
        <v>37</v>
      </c>
      <c r="L53" s="39">
        <v>41</v>
      </c>
      <c r="M53" s="39">
        <v>39</v>
      </c>
      <c r="N53" s="39">
        <v>39</v>
      </c>
      <c r="O53" s="39">
        <v>59</v>
      </c>
      <c r="P53" s="39">
        <v>60</v>
      </c>
      <c r="Q53" s="39">
        <v>60</v>
      </c>
      <c r="R53" s="39">
        <v>71</v>
      </c>
      <c r="S53" s="39">
        <v>66</v>
      </c>
      <c r="T53" s="39">
        <v>70</v>
      </c>
      <c r="U53" s="39">
        <v>65</v>
      </c>
      <c r="V53" s="39">
        <v>76</v>
      </c>
      <c r="W53" s="39">
        <v>71</v>
      </c>
      <c r="X53" s="39">
        <v>70</v>
      </c>
      <c r="Y53" s="39">
        <v>60</v>
      </c>
      <c r="Z53" s="39">
        <v>54</v>
      </c>
      <c r="AA53" s="39">
        <v>68</v>
      </c>
      <c r="AB53" s="39">
        <v>68</v>
      </c>
      <c r="AC53" s="39">
        <v>66</v>
      </c>
      <c r="AD53" s="39">
        <v>89</v>
      </c>
      <c r="AE53" s="39"/>
      <c r="AF53" s="39"/>
      <c r="AG53" s="37" t="s">
        <v>42</v>
      </c>
      <c r="AH53" s="38" t="s">
        <v>40</v>
      </c>
      <c r="AI53" s="35">
        <f t="shared" si="57"/>
        <v>0.8764777823073787</v>
      </c>
      <c r="AJ53" s="35">
        <f t="shared" si="58"/>
        <v>0.7316053511705686</v>
      </c>
      <c r="AK53" s="35">
        <f t="shared" si="59"/>
        <v>0.8973288814691153</v>
      </c>
      <c r="AL53" s="35">
        <f t="shared" si="60"/>
        <v>0.8158270446665308</v>
      </c>
      <c r="AM53" s="35">
        <f t="shared" si="61"/>
        <v>0.8251473477406679</v>
      </c>
      <c r="AN53" s="35">
        <f t="shared" si="62"/>
        <v>0.8248232521602514</v>
      </c>
      <c r="AO53" s="35">
        <f t="shared" si="63"/>
        <v>0.5544933078393882</v>
      </c>
      <c r="AP53" s="35">
        <f t="shared" si="64"/>
        <v>0.6290544525260469</v>
      </c>
      <c r="AQ53" s="35">
        <f t="shared" si="65"/>
        <v>0.7435691318327975</v>
      </c>
      <c r="AR53" s="35">
        <f t="shared" si="66"/>
        <v>0.8086785009861933</v>
      </c>
      <c r="AS53" s="35">
        <f t="shared" si="67"/>
        <v>0.775039745627981</v>
      </c>
      <c r="AT53" s="35">
        <f t="shared" si="68"/>
        <v>0.7949449653485529</v>
      </c>
      <c r="AU53" s="35">
        <f t="shared" si="69"/>
        <v>1.1950577273647964</v>
      </c>
      <c r="AV53" s="35">
        <f t="shared" si="70"/>
        <v>1.2277470841006752</v>
      </c>
      <c r="AW53" s="35">
        <f aca="true" t="shared" si="74" ref="AW53:BJ53">Q53/Q23*100</f>
        <v>1.222992254382389</v>
      </c>
      <c r="AX53" s="35">
        <f t="shared" si="74"/>
        <v>1.4381203159813651</v>
      </c>
      <c r="AY53" s="35">
        <f t="shared" si="74"/>
        <v>1.350521792510743</v>
      </c>
      <c r="AZ53" s="35">
        <f t="shared" si="74"/>
        <v>1.3177710843373496</v>
      </c>
      <c r="BA53" s="35">
        <f t="shared" si="74"/>
        <v>1.2577399380804952</v>
      </c>
      <c r="BB53" s="35">
        <f t="shared" si="74"/>
        <v>1.5139442231075697</v>
      </c>
      <c r="BC53" s="35">
        <f t="shared" si="74"/>
        <v>1.4248444712020871</v>
      </c>
      <c r="BD53" s="35">
        <f t="shared" si="74"/>
        <v>1.436192039392696</v>
      </c>
      <c r="BE53" s="35">
        <f t="shared" si="74"/>
        <v>1.2560184216035168</v>
      </c>
      <c r="BF53" s="35">
        <f t="shared" si="74"/>
        <v>1.1031664964249235</v>
      </c>
      <c r="BG53" s="35">
        <f t="shared" si="74"/>
        <v>1.3396375098502757</v>
      </c>
      <c r="BH53" s="35">
        <f t="shared" si="74"/>
        <v>1.3401655498620417</v>
      </c>
      <c r="BI53" s="35">
        <f t="shared" si="74"/>
        <v>1.3113451221935226</v>
      </c>
      <c r="BJ53" s="35">
        <f t="shared" si="74"/>
        <v>1.7305074859031693</v>
      </c>
    </row>
    <row r="54" spans="1:62" ht="15">
      <c r="A54" s="37" t="s">
        <v>43</v>
      </c>
      <c r="B54" s="38" t="s">
        <v>26</v>
      </c>
      <c r="C54" s="39">
        <v>15</v>
      </c>
      <c r="D54" s="39">
        <v>10</v>
      </c>
      <c r="E54" s="39">
        <v>11</v>
      </c>
      <c r="F54" s="39">
        <v>16</v>
      </c>
      <c r="G54" s="39">
        <v>11</v>
      </c>
      <c r="H54" s="39">
        <v>12</v>
      </c>
      <c r="I54" s="39">
        <v>11</v>
      </c>
      <c r="J54" s="39">
        <v>9</v>
      </c>
      <c r="K54" s="39">
        <v>5</v>
      </c>
      <c r="L54" s="39">
        <v>1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1</v>
      </c>
      <c r="T54" s="39">
        <v>2</v>
      </c>
      <c r="U54" s="39">
        <v>1</v>
      </c>
      <c r="V54" s="39">
        <v>0</v>
      </c>
      <c r="W54" s="39">
        <v>1</v>
      </c>
      <c r="X54" s="39">
        <v>1</v>
      </c>
      <c r="Y54" s="39">
        <v>1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/>
      <c r="AF54" s="39"/>
      <c r="AG54" s="37" t="s">
        <v>43</v>
      </c>
      <c r="AH54" s="38" t="s">
        <v>26</v>
      </c>
      <c r="AI54" s="35">
        <f t="shared" si="57"/>
        <v>0.30574806359559725</v>
      </c>
      <c r="AJ54" s="35">
        <f t="shared" si="58"/>
        <v>0.20903010033444816</v>
      </c>
      <c r="AK54" s="35">
        <f t="shared" si="59"/>
        <v>0.2295492487479132</v>
      </c>
      <c r="AL54" s="35">
        <f t="shared" si="60"/>
        <v>0.3263308178666123</v>
      </c>
      <c r="AM54" s="35">
        <f t="shared" si="61"/>
        <v>0.21611001964636545</v>
      </c>
      <c r="AN54" s="35">
        <f t="shared" si="62"/>
        <v>0.2356637863315004</v>
      </c>
      <c r="AO54" s="35">
        <f t="shared" si="63"/>
        <v>0.21032504780114722</v>
      </c>
      <c r="AP54" s="35">
        <f t="shared" si="64"/>
        <v>0.17692156477295065</v>
      </c>
      <c r="AQ54" s="35">
        <f t="shared" si="65"/>
        <v>0.10048231511254019</v>
      </c>
      <c r="AR54" s="35">
        <f t="shared" si="66"/>
        <v>0.01972386587771203</v>
      </c>
      <c r="AS54" s="35">
        <f t="shared" si="67"/>
        <v>0</v>
      </c>
      <c r="AT54" s="35">
        <f t="shared" si="68"/>
        <v>0</v>
      </c>
      <c r="AU54" s="35">
        <f t="shared" si="69"/>
        <v>0</v>
      </c>
      <c r="AV54" s="35">
        <f t="shared" si="70"/>
        <v>0</v>
      </c>
      <c r="AW54" s="35">
        <f aca="true" t="shared" si="75" ref="AW54:BJ54">Q54/Q23*100</f>
        <v>0</v>
      </c>
      <c r="AX54" s="35">
        <f t="shared" si="75"/>
        <v>0</v>
      </c>
      <c r="AY54" s="35">
        <f t="shared" si="75"/>
        <v>0.02046245140167792</v>
      </c>
      <c r="AZ54" s="35">
        <f t="shared" si="75"/>
        <v>0.03765060240963856</v>
      </c>
      <c r="BA54" s="35">
        <f t="shared" si="75"/>
        <v>0.01934984520123839</v>
      </c>
      <c r="BB54" s="35">
        <f t="shared" si="75"/>
        <v>0</v>
      </c>
      <c r="BC54" s="35">
        <f t="shared" si="75"/>
        <v>0.02006823198876179</v>
      </c>
      <c r="BD54" s="35">
        <f t="shared" si="75"/>
        <v>0.02051702913418137</v>
      </c>
      <c r="BE54" s="35">
        <f t="shared" si="75"/>
        <v>0.020933640360058615</v>
      </c>
      <c r="BF54" s="35">
        <f t="shared" si="75"/>
        <v>0</v>
      </c>
      <c r="BG54" s="35">
        <f t="shared" si="75"/>
        <v>0</v>
      </c>
      <c r="BH54" s="35">
        <f t="shared" si="75"/>
        <v>0</v>
      </c>
      <c r="BI54" s="35">
        <f t="shared" si="75"/>
        <v>0</v>
      </c>
      <c r="BJ54" s="35">
        <f t="shared" si="75"/>
        <v>0</v>
      </c>
    </row>
    <row r="55" spans="1:62" ht="15">
      <c r="A55" s="37" t="s">
        <v>44</v>
      </c>
      <c r="B55" s="38" t="s">
        <v>32</v>
      </c>
      <c r="C55" s="39">
        <v>60</v>
      </c>
      <c r="D55" s="39">
        <v>57</v>
      </c>
      <c r="E55" s="39">
        <v>58</v>
      </c>
      <c r="F55" s="39">
        <v>52</v>
      </c>
      <c r="G55" s="39">
        <v>33</v>
      </c>
      <c r="H55" s="39">
        <v>32</v>
      </c>
      <c r="I55" s="39">
        <v>28</v>
      </c>
      <c r="J55" s="39">
        <v>28</v>
      </c>
      <c r="K55" s="39">
        <v>32</v>
      </c>
      <c r="L55" s="39">
        <v>28</v>
      </c>
      <c r="M55" s="39">
        <v>31</v>
      </c>
      <c r="N55" s="39">
        <v>30</v>
      </c>
      <c r="O55" s="39">
        <v>30</v>
      </c>
      <c r="P55" s="39">
        <v>36</v>
      </c>
      <c r="Q55" s="39">
        <v>38</v>
      </c>
      <c r="R55" s="39">
        <v>31</v>
      </c>
      <c r="S55" s="39">
        <v>29</v>
      </c>
      <c r="T55" s="39">
        <v>30</v>
      </c>
      <c r="U55" s="39">
        <v>31</v>
      </c>
      <c r="V55" s="39">
        <v>31</v>
      </c>
      <c r="W55" s="39">
        <v>29</v>
      </c>
      <c r="X55" s="39">
        <v>25</v>
      </c>
      <c r="Y55" s="39">
        <v>34</v>
      </c>
      <c r="Z55" s="39">
        <v>26</v>
      </c>
      <c r="AA55" s="39">
        <v>28</v>
      </c>
      <c r="AB55" s="39">
        <v>29</v>
      </c>
      <c r="AC55" s="39">
        <v>28</v>
      </c>
      <c r="AD55" s="39">
        <v>33</v>
      </c>
      <c r="AE55" s="39"/>
      <c r="AF55" s="39"/>
      <c r="AG55" s="37" t="s">
        <v>44</v>
      </c>
      <c r="AH55" s="38" t="s">
        <v>32</v>
      </c>
      <c r="AI55" s="35">
        <f t="shared" si="57"/>
        <v>1.222992254382389</v>
      </c>
      <c r="AJ55" s="35">
        <f t="shared" si="58"/>
        <v>1.1914715719063547</v>
      </c>
      <c r="AK55" s="35">
        <f t="shared" si="59"/>
        <v>1.2103505843071787</v>
      </c>
      <c r="AL55" s="35">
        <f t="shared" si="60"/>
        <v>1.0605751580664897</v>
      </c>
      <c r="AM55" s="35">
        <f t="shared" si="61"/>
        <v>0.6483300589390962</v>
      </c>
      <c r="AN55" s="35">
        <f t="shared" si="62"/>
        <v>0.6284367635506678</v>
      </c>
      <c r="AO55" s="35">
        <f t="shared" si="63"/>
        <v>0.5353728489483747</v>
      </c>
      <c r="AP55" s="35">
        <f t="shared" si="64"/>
        <v>0.550422645960291</v>
      </c>
      <c r="AQ55" s="35">
        <f t="shared" si="65"/>
        <v>0.6430868167202572</v>
      </c>
      <c r="AR55" s="35">
        <f t="shared" si="66"/>
        <v>0.5522682445759369</v>
      </c>
      <c r="AS55" s="35">
        <f t="shared" si="67"/>
        <v>0.6160572337042926</v>
      </c>
      <c r="AT55" s="35">
        <f t="shared" si="68"/>
        <v>0.6114961271911945</v>
      </c>
      <c r="AU55" s="35">
        <f t="shared" si="69"/>
        <v>0.6076564715414219</v>
      </c>
      <c r="AV55" s="35">
        <f t="shared" si="70"/>
        <v>0.7366482504604052</v>
      </c>
      <c r="AW55" s="35">
        <f aca="true" t="shared" si="76" ref="AW55:BJ55">Q55/Q23*100</f>
        <v>0.7745617611088463</v>
      </c>
      <c r="AX55" s="35">
        <f t="shared" si="76"/>
        <v>0.6279116872594693</v>
      </c>
      <c r="AY55" s="35">
        <f t="shared" si="76"/>
        <v>0.5934110906486597</v>
      </c>
      <c r="AZ55" s="35">
        <f t="shared" si="76"/>
        <v>0.5647590361445783</v>
      </c>
      <c r="BA55" s="35">
        <f t="shared" si="76"/>
        <v>0.5998452012383901</v>
      </c>
      <c r="BB55" s="35">
        <f t="shared" si="76"/>
        <v>0.6175298804780877</v>
      </c>
      <c r="BC55" s="35">
        <f t="shared" si="76"/>
        <v>0.5819787276740919</v>
      </c>
      <c r="BD55" s="35">
        <f t="shared" si="76"/>
        <v>0.5129257283545342</v>
      </c>
      <c r="BE55" s="35">
        <f t="shared" si="76"/>
        <v>0.7117437722419928</v>
      </c>
      <c r="BF55" s="35">
        <f t="shared" si="76"/>
        <v>0.5311542390194076</v>
      </c>
      <c r="BG55" s="35">
        <f t="shared" si="76"/>
        <v>0.5516154452324665</v>
      </c>
      <c r="BH55" s="35">
        <f t="shared" si="76"/>
        <v>0.5715411903823414</v>
      </c>
      <c r="BI55" s="35">
        <f t="shared" si="76"/>
        <v>0.5563282336578581</v>
      </c>
      <c r="BJ55" s="35">
        <f t="shared" si="76"/>
        <v>0.641648843087692</v>
      </c>
    </row>
    <row r="56" spans="1:62" ht="15">
      <c r="A56" s="37" t="s">
        <v>45</v>
      </c>
      <c r="B56" s="38" t="s">
        <v>29</v>
      </c>
      <c r="C56" s="39">
        <v>34</v>
      </c>
      <c r="D56" s="39">
        <v>35</v>
      </c>
      <c r="E56" s="39">
        <v>32</v>
      </c>
      <c r="F56" s="39">
        <v>27</v>
      </c>
      <c r="G56" s="39">
        <v>41</v>
      </c>
      <c r="H56" s="39">
        <v>29</v>
      </c>
      <c r="I56" s="39">
        <v>31</v>
      </c>
      <c r="J56" s="39">
        <v>27</v>
      </c>
      <c r="K56" s="39">
        <v>24</v>
      </c>
      <c r="L56" s="39">
        <v>19</v>
      </c>
      <c r="M56" s="39">
        <v>23</v>
      </c>
      <c r="N56" s="39">
        <v>23</v>
      </c>
      <c r="O56" s="39">
        <v>23</v>
      </c>
      <c r="P56" s="39">
        <v>22</v>
      </c>
      <c r="Q56" s="39">
        <v>34</v>
      </c>
      <c r="R56" s="39">
        <v>32</v>
      </c>
      <c r="S56" s="39">
        <v>39</v>
      </c>
      <c r="T56" s="39">
        <v>32</v>
      </c>
      <c r="U56" s="39">
        <v>37</v>
      </c>
      <c r="V56" s="39">
        <v>33</v>
      </c>
      <c r="W56" s="39">
        <v>36</v>
      </c>
      <c r="X56" s="39">
        <v>32</v>
      </c>
      <c r="Y56" s="39">
        <v>32</v>
      </c>
      <c r="Z56" s="39">
        <v>29</v>
      </c>
      <c r="AA56" s="39">
        <v>31</v>
      </c>
      <c r="AB56" s="39">
        <v>35</v>
      </c>
      <c r="AC56" s="39">
        <v>39</v>
      </c>
      <c r="AD56" s="39">
        <v>39</v>
      </c>
      <c r="AE56" s="39"/>
      <c r="AF56" s="39"/>
      <c r="AG56" s="37" t="s">
        <v>45</v>
      </c>
      <c r="AH56" s="38" t="s">
        <v>29</v>
      </c>
      <c r="AI56" s="35">
        <f t="shared" si="57"/>
        <v>0.6930289441500204</v>
      </c>
      <c r="AJ56" s="35">
        <f t="shared" si="58"/>
        <v>0.7316053511705686</v>
      </c>
      <c r="AK56" s="35">
        <f t="shared" si="59"/>
        <v>0.667779632721202</v>
      </c>
      <c r="AL56" s="35">
        <f t="shared" si="60"/>
        <v>0.5506832551499082</v>
      </c>
      <c r="AM56" s="35">
        <f t="shared" si="61"/>
        <v>0.8055009823182712</v>
      </c>
      <c r="AN56" s="35">
        <f t="shared" si="62"/>
        <v>0.5695208169677927</v>
      </c>
      <c r="AO56" s="35">
        <f t="shared" si="63"/>
        <v>0.592734225621415</v>
      </c>
      <c r="AP56" s="35">
        <f t="shared" si="64"/>
        <v>0.530764694318852</v>
      </c>
      <c r="AQ56" s="35">
        <f t="shared" si="65"/>
        <v>0.482315112540193</v>
      </c>
      <c r="AR56" s="35">
        <f t="shared" si="66"/>
        <v>0.37475345167652857</v>
      </c>
      <c r="AS56" s="35">
        <f t="shared" si="67"/>
        <v>0.45707472178060415</v>
      </c>
      <c r="AT56" s="35">
        <f t="shared" si="68"/>
        <v>0.4688136975132491</v>
      </c>
      <c r="AU56" s="35">
        <f t="shared" si="69"/>
        <v>0.46586996151509014</v>
      </c>
      <c r="AV56" s="35">
        <f t="shared" si="70"/>
        <v>0.4501739308369143</v>
      </c>
      <c r="AW56" s="35">
        <f aca="true" t="shared" si="77" ref="AW56:BJ56">Q56/Q23*100</f>
        <v>0.6930289441500204</v>
      </c>
      <c r="AX56" s="35">
        <f t="shared" si="77"/>
        <v>0.6481669029775168</v>
      </c>
      <c r="AY56" s="35">
        <f t="shared" si="77"/>
        <v>0.798035604665439</v>
      </c>
      <c r="AZ56" s="35">
        <f t="shared" si="77"/>
        <v>0.6024096385542169</v>
      </c>
      <c r="BA56" s="35">
        <f t="shared" si="77"/>
        <v>0.7159442724458205</v>
      </c>
      <c r="BB56" s="35">
        <f t="shared" si="77"/>
        <v>0.6573705179282869</v>
      </c>
      <c r="BC56" s="35">
        <f t="shared" si="77"/>
        <v>0.7224563515954244</v>
      </c>
      <c r="BD56" s="35">
        <f t="shared" si="77"/>
        <v>0.6565449322938038</v>
      </c>
      <c r="BE56" s="35">
        <f t="shared" si="77"/>
        <v>0.6698764915218757</v>
      </c>
      <c r="BF56" s="35">
        <f t="shared" si="77"/>
        <v>0.5924412665985699</v>
      </c>
      <c r="BG56" s="35">
        <f t="shared" si="77"/>
        <v>0.6107171000788022</v>
      </c>
      <c r="BH56" s="35">
        <f t="shared" si="77"/>
        <v>0.6897910918407568</v>
      </c>
      <c r="BI56" s="35">
        <f t="shared" si="77"/>
        <v>0.7748857540234453</v>
      </c>
      <c r="BJ56" s="35">
        <f t="shared" si="77"/>
        <v>0.758312269103636</v>
      </c>
    </row>
    <row r="57" spans="1:62" ht="15">
      <c r="A57" s="37" t="s">
        <v>46</v>
      </c>
      <c r="B57" s="38" t="s">
        <v>29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9">
        <v>7</v>
      </c>
      <c r="Q57" s="39">
        <v>10</v>
      </c>
      <c r="R57" s="39">
        <v>17</v>
      </c>
      <c r="S57" s="39">
        <v>19</v>
      </c>
      <c r="T57" s="39">
        <v>17</v>
      </c>
      <c r="U57" s="39">
        <v>28</v>
      </c>
      <c r="V57" s="39">
        <v>29</v>
      </c>
      <c r="W57" s="39">
        <v>29</v>
      </c>
      <c r="X57" s="39">
        <v>30</v>
      </c>
      <c r="Y57" s="39">
        <v>36</v>
      </c>
      <c r="Z57" s="39">
        <v>34</v>
      </c>
      <c r="AA57" s="39">
        <v>33</v>
      </c>
      <c r="AB57" s="39">
        <v>28</v>
      </c>
      <c r="AC57" s="39">
        <v>25</v>
      </c>
      <c r="AD57" s="39">
        <v>23</v>
      </c>
      <c r="AE57" s="39"/>
      <c r="AF57" s="39"/>
      <c r="AG57" s="37" t="s">
        <v>46</v>
      </c>
      <c r="AH57" s="38" t="s">
        <v>29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5">
        <f t="shared" si="70"/>
        <v>0.14323715981174545</v>
      </c>
      <c r="AW57" s="35">
        <f aca="true" t="shared" si="78" ref="AW57:BJ57">Q57/Q23*100</f>
        <v>0.20383204239706482</v>
      </c>
      <c r="AX57" s="35">
        <f t="shared" si="78"/>
        <v>0.3443386672068058</v>
      </c>
      <c r="AY57" s="35">
        <f t="shared" si="78"/>
        <v>0.38878657663188054</v>
      </c>
      <c r="AZ57" s="35">
        <f t="shared" si="78"/>
        <v>0.3200301204819277</v>
      </c>
      <c r="BA57" s="35">
        <f t="shared" si="78"/>
        <v>0.541795665634675</v>
      </c>
      <c r="BB57" s="35">
        <f t="shared" si="78"/>
        <v>0.5776892430278884</v>
      </c>
      <c r="BC57" s="35">
        <f t="shared" si="78"/>
        <v>0.5819787276740919</v>
      </c>
      <c r="BD57" s="35">
        <f t="shared" si="78"/>
        <v>0.6155108740254411</v>
      </c>
      <c r="BE57" s="35">
        <f t="shared" si="78"/>
        <v>0.7536110529621101</v>
      </c>
      <c r="BF57" s="35">
        <f t="shared" si="78"/>
        <v>0.6945863125638407</v>
      </c>
      <c r="BG57" s="35">
        <f t="shared" si="78"/>
        <v>0.6501182033096926</v>
      </c>
      <c r="BH57" s="35">
        <f t="shared" si="78"/>
        <v>0.5518328734726055</v>
      </c>
      <c r="BI57" s="35">
        <f t="shared" si="78"/>
        <v>0.49672163719451623</v>
      </c>
      <c r="BJ57" s="35">
        <f t="shared" si="78"/>
        <v>0.44720979972778535</v>
      </c>
    </row>
    <row r="58" spans="1:62" ht="15">
      <c r="A58" s="37" t="s">
        <v>47</v>
      </c>
      <c r="B58" s="38" t="s">
        <v>32</v>
      </c>
      <c r="C58" s="39">
        <v>74</v>
      </c>
      <c r="D58" s="39">
        <v>80</v>
      </c>
      <c r="E58" s="39">
        <v>73</v>
      </c>
      <c r="F58" s="39">
        <v>64</v>
      </c>
      <c r="G58" s="39">
        <v>64</v>
      </c>
      <c r="H58" s="39">
        <v>76</v>
      </c>
      <c r="I58" s="39">
        <v>63</v>
      </c>
      <c r="J58" s="39">
        <v>62</v>
      </c>
      <c r="K58" s="39">
        <v>63</v>
      </c>
      <c r="L58" s="39">
        <v>58</v>
      </c>
      <c r="M58" s="39">
        <v>51</v>
      </c>
      <c r="N58" s="39">
        <v>34</v>
      </c>
      <c r="O58" s="39">
        <v>25</v>
      </c>
      <c r="P58" s="39">
        <v>21</v>
      </c>
      <c r="Q58" s="39">
        <v>22</v>
      </c>
      <c r="R58" s="39">
        <v>36</v>
      </c>
      <c r="S58" s="39">
        <v>39</v>
      </c>
      <c r="T58" s="39">
        <v>44</v>
      </c>
      <c r="U58" s="39">
        <v>50</v>
      </c>
      <c r="V58" s="39">
        <v>46</v>
      </c>
      <c r="W58" s="39">
        <v>47</v>
      </c>
      <c r="X58" s="39">
        <v>45</v>
      </c>
      <c r="Y58" s="39">
        <v>39</v>
      </c>
      <c r="Z58" s="39">
        <v>50</v>
      </c>
      <c r="AA58" s="39">
        <v>59</v>
      </c>
      <c r="AB58" s="39">
        <v>55</v>
      </c>
      <c r="AC58" s="39">
        <v>54</v>
      </c>
      <c r="AD58" s="39">
        <v>50</v>
      </c>
      <c r="AE58" s="39"/>
      <c r="AF58" s="39"/>
      <c r="AG58" s="37" t="s">
        <v>47</v>
      </c>
      <c r="AH58" s="38" t="s">
        <v>32</v>
      </c>
      <c r="AI58" s="35">
        <f>C58/$Q$23*100</f>
        <v>1.5083571137382796</v>
      </c>
      <c r="AJ58" s="35">
        <f>D58/$G$23*100</f>
        <v>1.6722408026755853</v>
      </c>
      <c r="AK58" s="35">
        <f>E58/$H$23*100</f>
        <v>1.523372287145242</v>
      </c>
      <c r="AL58" s="35">
        <f>F58/$I$23*100</f>
        <v>1.305323271466449</v>
      </c>
      <c r="AM58" s="35">
        <f>G58/$J$23*100</f>
        <v>1.2573673870333988</v>
      </c>
      <c r="AN58" s="35">
        <f>H58/$K$23*100</f>
        <v>1.4925373134328357</v>
      </c>
      <c r="AO58" s="35">
        <f>I58/$L$23*100</f>
        <v>1.2045889101338432</v>
      </c>
      <c r="AP58" s="35">
        <f>J58/$M$23*100</f>
        <v>1.2187930017692157</v>
      </c>
      <c r="AQ58" s="35">
        <f>K58/$N$23*100</f>
        <v>1.2660771704180065</v>
      </c>
      <c r="AR58" s="35">
        <f>L58/$O$23*100</f>
        <v>1.143984220907298</v>
      </c>
      <c r="AS58" s="35">
        <f>M58/$P$23*100</f>
        <v>1.0135135135135136</v>
      </c>
      <c r="AT58" s="35">
        <f>N58/$Q$23*100</f>
        <v>0.6930289441500204</v>
      </c>
      <c r="AU58" s="35">
        <f>O58/$R$23*100</f>
        <v>0.5063803929511849</v>
      </c>
      <c r="AV58" s="35">
        <f t="shared" si="70"/>
        <v>0.42971147943523635</v>
      </c>
      <c r="AW58" s="35">
        <f aca="true" t="shared" si="79" ref="AW58:BC58">Q58/Q23*100</f>
        <v>0.4484304932735426</v>
      </c>
      <c r="AX58" s="35">
        <f t="shared" si="79"/>
        <v>0.7291877658497062</v>
      </c>
      <c r="AY58" s="35">
        <f t="shared" si="79"/>
        <v>0.798035604665439</v>
      </c>
      <c r="AZ58" s="35">
        <f t="shared" si="79"/>
        <v>0.8283132530120483</v>
      </c>
      <c r="BA58" s="35">
        <f t="shared" si="79"/>
        <v>0.9674922600619196</v>
      </c>
      <c r="BB58" s="35">
        <f t="shared" si="79"/>
        <v>0.9163346613545816</v>
      </c>
      <c r="BC58" s="35">
        <f t="shared" si="79"/>
        <v>0.9432069034718042</v>
      </c>
      <c r="BD58" s="35">
        <f>X58/X$23*100</f>
        <v>0.9232663110381617</v>
      </c>
      <c r="BE58" s="35">
        <f aca="true" t="shared" si="80" ref="BE58:BJ58">Y58/Y23*100</f>
        <v>0.8164119740422859</v>
      </c>
      <c r="BF58" s="35">
        <f t="shared" si="80"/>
        <v>1.0214504596527068</v>
      </c>
      <c r="BG58" s="35">
        <f t="shared" si="80"/>
        <v>1.1623325453112687</v>
      </c>
      <c r="BH58" s="35">
        <f t="shared" si="80"/>
        <v>1.0839574300354748</v>
      </c>
      <c r="BI58" s="35">
        <f t="shared" si="80"/>
        <v>1.0729187363401549</v>
      </c>
      <c r="BJ58" s="35">
        <f t="shared" si="80"/>
        <v>0.9721952167995334</v>
      </c>
    </row>
    <row r="59" spans="1:62" ht="15">
      <c r="A59" s="37" t="s">
        <v>48</v>
      </c>
      <c r="B59" s="38" t="s">
        <v>29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9">
        <v>7</v>
      </c>
      <c r="Q59" s="39">
        <v>10</v>
      </c>
      <c r="R59" s="39">
        <v>17</v>
      </c>
      <c r="S59" s="39">
        <v>19</v>
      </c>
      <c r="T59" s="39">
        <v>17</v>
      </c>
      <c r="U59" s="39">
        <v>28</v>
      </c>
      <c r="V59" s="39">
        <v>29</v>
      </c>
      <c r="W59" s="39">
        <v>29</v>
      </c>
      <c r="X59" s="39">
        <v>30</v>
      </c>
      <c r="Y59" s="39">
        <v>36</v>
      </c>
      <c r="Z59" s="39">
        <v>34</v>
      </c>
      <c r="AA59" s="39">
        <v>33</v>
      </c>
      <c r="AB59" s="39">
        <v>28</v>
      </c>
      <c r="AC59" s="39">
        <v>25</v>
      </c>
      <c r="AD59" s="39">
        <v>23</v>
      </c>
      <c r="AE59" s="39"/>
      <c r="AF59" s="39"/>
      <c r="AG59" s="37" t="s">
        <v>48</v>
      </c>
      <c r="AH59" s="38" t="s">
        <v>29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5">
        <f t="shared" si="70"/>
        <v>0.14323715981174545</v>
      </c>
      <c r="AW59" s="35" t="e">
        <f aca="true" t="shared" si="81" ref="AW59:BC59">Q59/Q25*100</f>
        <v>#DIV/0!</v>
      </c>
      <c r="AX59" s="35" t="e">
        <f t="shared" si="81"/>
        <v>#DIV/0!</v>
      </c>
      <c r="AY59" s="35" t="e">
        <f t="shared" si="81"/>
        <v>#DIV/0!</v>
      </c>
      <c r="AZ59" s="35" t="e">
        <f t="shared" si="81"/>
        <v>#DIV/0!</v>
      </c>
      <c r="BA59" s="35" t="e">
        <f t="shared" si="81"/>
        <v>#DIV/0!</v>
      </c>
      <c r="BB59" s="35" t="e">
        <f t="shared" si="81"/>
        <v>#DIV/0!</v>
      </c>
      <c r="BC59" s="35" t="e">
        <f t="shared" si="81"/>
        <v>#DIV/0!</v>
      </c>
      <c r="BD59" s="35">
        <f>X59/X$23*100</f>
        <v>0.6155108740254411</v>
      </c>
      <c r="BE59" s="35">
        <f aca="true" t="shared" si="82" ref="BE59:BJ59">Y59/Y23*100</f>
        <v>0.7536110529621101</v>
      </c>
      <c r="BF59" s="35">
        <f t="shared" si="82"/>
        <v>0.6945863125638407</v>
      </c>
      <c r="BG59" s="35">
        <f t="shared" si="82"/>
        <v>0.6501182033096926</v>
      </c>
      <c r="BH59" s="35">
        <f t="shared" si="82"/>
        <v>0.5518328734726055</v>
      </c>
      <c r="BI59" s="35">
        <f t="shared" si="82"/>
        <v>0.49672163719451623</v>
      </c>
      <c r="BJ59" s="35">
        <f t="shared" si="82"/>
        <v>0.44720979972778535</v>
      </c>
    </row>
    <row r="60" spans="1:62" ht="15">
      <c r="A60" s="37" t="s">
        <v>49</v>
      </c>
      <c r="B60" s="38" t="s">
        <v>26</v>
      </c>
      <c r="C60" s="39">
        <v>128</v>
      </c>
      <c r="D60" s="39">
        <v>100</v>
      </c>
      <c r="E60" s="39">
        <v>80</v>
      </c>
      <c r="F60" s="39">
        <v>62</v>
      </c>
      <c r="G60" s="39">
        <v>47</v>
      </c>
      <c r="H60" s="39">
        <v>52</v>
      </c>
      <c r="I60" s="39">
        <v>52</v>
      </c>
      <c r="J60" s="39">
        <v>42</v>
      </c>
      <c r="K60" s="39">
        <v>50</v>
      </c>
      <c r="L60" s="39">
        <v>45</v>
      </c>
      <c r="M60" s="39">
        <v>45</v>
      </c>
      <c r="N60" s="39">
        <v>56</v>
      </c>
      <c r="O60" s="39">
        <v>63</v>
      </c>
      <c r="P60" s="39">
        <v>63</v>
      </c>
      <c r="Q60" s="39">
        <v>64</v>
      </c>
      <c r="R60" s="39">
        <v>42</v>
      </c>
      <c r="S60" s="39">
        <v>49</v>
      </c>
      <c r="T60" s="39">
        <v>51</v>
      </c>
      <c r="U60" s="39">
        <v>48</v>
      </c>
      <c r="V60" s="39">
        <v>51</v>
      </c>
      <c r="W60" s="39">
        <v>48</v>
      </c>
      <c r="X60" s="39">
        <v>43</v>
      </c>
      <c r="Y60" s="39">
        <v>37</v>
      </c>
      <c r="Z60" s="39">
        <v>49</v>
      </c>
      <c r="AA60" s="39">
        <v>56</v>
      </c>
      <c r="AB60" s="39">
        <v>59</v>
      </c>
      <c r="AC60" s="39">
        <v>68</v>
      </c>
      <c r="AD60" s="39">
        <v>75</v>
      </c>
      <c r="AE60" s="39"/>
      <c r="AF60" s="39"/>
      <c r="AG60" s="37" t="s">
        <v>49</v>
      </c>
      <c r="AH60" s="38" t="s">
        <v>26</v>
      </c>
      <c r="AI60" s="35">
        <f>C60/$Q$23*100</f>
        <v>2.6090501426824297</v>
      </c>
      <c r="AJ60" s="35">
        <f>D60/$G$23*100</f>
        <v>2.0903010033444818</v>
      </c>
      <c r="AK60" s="35">
        <f>E60/$H$23*100</f>
        <v>1.669449081803005</v>
      </c>
      <c r="AL60" s="35">
        <f>F60/$I$23*100</f>
        <v>1.2645319192331226</v>
      </c>
      <c r="AM60" s="35">
        <f>G60/$J$23*100</f>
        <v>0.9233791748526522</v>
      </c>
      <c r="AN60" s="35">
        <f>H60/$K$23*100</f>
        <v>1.021209740769835</v>
      </c>
      <c r="AO60" s="35">
        <f>I60/$L$23*100</f>
        <v>0.9942638623326959</v>
      </c>
      <c r="AP60" s="35">
        <f>J60/$M$23*100</f>
        <v>0.8256339689404365</v>
      </c>
      <c r="AQ60" s="35">
        <f>K60/$N$23*100</f>
        <v>1.004823151125402</v>
      </c>
      <c r="AR60" s="35">
        <f>L60/$O$23*100</f>
        <v>0.8875739644970414</v>
      </c>
      <c r="AS60" s="35">
        <f>M60/$P$23*100</f>
        <v>0.8942766295707472</v>
      </c>
      <c r="AT60" s="35">
        <f>N60/$Q$23*100</f>
        <v>1.1414594374235632</v>
      </c>
      <c r="AU60" s="35">
        <f>O60/$R$23*100</f>
        <v>1.276078590236986</v>
      </c>
      <c r="AV60" s="35">
        <f t="shared" si="70"/>
        <v>1.289134438305709</v>
      </c>
      <c r="AW60" s="35">
        <f aca="true" t="shared" si="83" ref="AW60:BJ60">Q60/Q23*100</f>
        <v>1.3045250713412149</v>
      </c>
      <c r="AX60" s="35">
        <f t="shared" si="83"/>
        <v>0.8507190601579907</v>
      </c>
      <c r="AY60" s="35">
        <f t="shared" si="83"/>
        <v>1.0026601186822182</v>
      </c>
      <c r="AZ60" s="35">
        <f t="shared" si="83"/>
        <v>0.9600903614457831</v>
      </c>
      <c r="BA60" s="35">
        <f t="shared" si="83"/>
        <v>0.9287925696594427</v>
      </c>
      <c r="BB60" s="35">
        <f t="shared" si="83"/>
        <v>1.0159362549800797</v>
      </c>
      <c r="BC60" s="35">
        <f t="shared" si="83"/>
        <v>0.963275135460566</v>
      </c>
      <c r="BD60" s="35">
        <f t="shared" si="83"/>
        <v>0.882232252769799</v>
      </c>
      <c r="BE60" s="35">
        <f t="shared" si="83"/>
        <v>0.7745446933221687</v>
      </c>
      <c r="BF60" s="35">
        <f t="shared" si="83"/>
        <v>1.0010214504596529</v>
      </c>
      <c r="BG60" s="35">
        <f t="shared" si="83"/>
        <v>1.103230890464933</v>
      </c>
      <c r="BH60" s="35">
        <f t="shared" si="83"/>
        <v>1.1627906976744187</v>
      </c>
      <c r="BI60" s="35">
        <f t="shared" si="83"/>
        <v>1.351082853169084</v>
      </c>
      <c r="BJ60" s="35">
        <f t="shared" si="83"/>
        <v>1.4582928251993</v>
      </c>
    </row>
    <row r="61" spans="1:62" ht="15">
      <c r="A61" s="42" t="s">
        <v>49</v>
      </c>
      <c r="B61" s="43" t="s">
        <v>29</v>
      </c>
      <c r="C61" s="11"/>
      <c r="D61" s="11"/>
      <c r="E61" s="11"/>
      <c r="F61" s="15">
        <v>2</v>
      </c>
      <c r="G61" s="15">
        <v>8</v>
      </c>
      <c r="H61" s="15">
        <v>10</v>
      </c>
      <c r="I61" s="15">
        <v>17</v>
      </c>
      <c r="J61" s="15">
        <v>24</v>
      </c>
      <c r="K61" s="15">
        <v>24</v>
      </c>
      <c r="L61" s="15">
        <v>30</v>
      </c>
      <c r="M61" s="15">
        <v>23</v>
      </c>
      <c r="N61" s="15">
        <v>30</v>
      </c>
      <c r="O61" s="15">
        <v>37</v>
      </c>
      <c r="P61" s="15">
        <v>17</v>
      </c>
      <c r="Q61" s="15">
        <v>3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7"/>
      <c r="AF61" s="7"/>
      <c r="AG61" s="42" t="s">
        <v>49</v>
      </c>
      <c r="AH61" s="43" t="s">
        <v>29</v>
      </c>
      <c r="AI61" s="18"/>
      <c r="AJ61" s="18"/>
      <c r="AK61" s="18"/>
      <c r="AL61" s="18"/>
      <c r="AM61" s="18">
        <f>G61/$J$23*100</f>
        <v>0.15717092337917485</v>
      </c>
      <c r="AN61" s="18">
        <f>H61/$K$23*100</f>
        <v>0.19638648860958366</v>
      </c>
      <c r="AO61" s="18">
        <f>I61/$L$23*100</f>
        <v>0.32504780114722753</v>
      </c>
      <c r="AP61" s="18">
        <f>J61/$M$23*100</f>
        <v>0.4717908393945351</v>
      </c>
      <c r="AQ61" s="18">
        <f>K61/$N$23*100</f>
        <v>0.482315112540193</v>
      </c>
      <c r="AR61" s="18">
        <f>L61/$O$23*100</f>
        <v>0.591715976331361</v>
      </c>
      <c r="AS61" s="18">
        <f>M61/$P$23*100</f>
        <v>0.45707472178060415</v>
      </c>
      <c r="AT61" s="18">
        <f>N61/$Q$23*100</f>
        <v>0.6114961271911945</v>
      </c>
      <c r="AU61" s="18">
        <f>O61/$R$23*100</f>
        <v>0.7494429815677537</v>
      </c>
      <c r="AV61" s="18">
        <f t="shared" si="70"/>
        <v>0.3478616738285247</v>
      </c>
      <c r="AW61" s="18">
        <f>Q61/Q23*100</f>
        <v>0.061149612719119444</v>
      </c>
      <c r="AX61" s="18">
        <f>R61/R23*100</f>
        <v>0</v>
      </c>
      <c r="AY61" s="18"/>
      <c r="AZ61" s="18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ht="15">
      <c r="A62" s="3"/>
      <c r="B62" s="44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33</v>
      </c>
      <c r="AE62" s="3"/>
      <c r="AF62" s="3"/>
      <c r="AG62" s="3"/>
      <c r="AH62" s="44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"/>
      <c r="AT62" s="3"/>
      <c r="AU62" s="3"/>
      <c r="AV62" s="3"/>
      <c r="AW62" s="3"/>
      <c r="AX62" s="3"/>
      <c r="AY62" s="3"/>
      <c r="AZ62" s="35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15">
      <c r="A63" s="3"/>
      <c r="B63" s="44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4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"/>
      <c r="AT63" s="3"/>
      <c r="AU63" s="3"/>
      <c r="AV63" s="3"/>
      <c r="AW63" s="3"/>
      <c r="AX63" s="3"/>
      <c r="AY63" s="3"/>
      <c r="AZ63" s="35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15">
      <c r="A64" s="3"/>
      <c r="B64" s="44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4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"/>
      <c r="AT64" s="3"/>
      <c r="AU64" s="3"/>
      <c r="AV64" s="3"/>
      <c r="AW64" s="3"/>
      <c r="AX64" s="3"/>
      <c r="AY64" s="3"/>
      <c r="AZ64" s="35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5">
      <c r="A65" s="3"/>
      <c r="B65" s="44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4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"/>
      <c r="AT65" s="3"/>
      <c r="AU65" s="3"/>
      <c r="AV65" s="3"/>
      <c r="AW65" s="3"/>
      <c r="AX65" s="3"/>
      <c r="AY65" s="3"/>
      <c r="AZ65" s="35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5">
      <c r="A66" s="3"/>
      <c r="B66" s="44"/>
      <c r="C66" s="9">
        <v>1981</v>
      </c>
      <c r="D66" s="9">
        <v>1982</v>
      </c>
      <c r="E66" s="9">
        <v>1983</v>
      </c>
      <c r="F66" s="9">
        <v>1984</v>
      </c>
      <c r="G66" s="9">
        <v>1985</v>
      </c>
      <c r="H66" s="9">
        <v>1986</v>
      </c>
      <c r="I66" s="9">
        <v>1987</v>
      </c>
      <c r="J66" s="9">
        <v>1988</v>
      </c>
      <c r="K66" s="9">
        <v>1989</v>
      </c>
      <c r="L66" s="9">
        <v>1990</v>
      </c>
      <c r="M66" s="9">
        <v>1991</v>
      </c>
      <c r="N66" s="9">
        <v>1992</v>
      </c>
      <c r="O66" s="9">
        <v>1993</v>
      </c>
      <c r="P66" s="9">
        <v>1994</v>
      </c>
      <c r="Q66" s="9">
        <v>1995</v>
      </c>
      <c r="R66" s="9">
        <v>1996</v>
      </c>
      <c r="S66" s="9">
        <v>1997</v>
      </c>
      <c r="T66" s="9">
        <v>1998</v>
      </c>
      <c r="U66" s="9">
        <v>1999</v>
      </c>
      <c r="V66" s="9">
        <v>2000</v>
      </c>
      <c r="W66" s="9">
        <v>2001</v>
      </c>
      <c r="X66" s="9">
        <v>2002</v>
      </c>
      <c r="Y66" s="9">
        <v>2003</v>
      </c>
      <c r="Z66" s="9">
        <v>2004</v>
      </c>
      <c r="AA66" s="9">
        <v>2005</v>
      </c>
      <c r="AB66" s="9">
        <v>2006</v>
      </c>
      <c r="AC66" s="9">
        <v>2007</v>
      </c>
      <c r="AD66" s="9">
        <v>2008</v>
      </c>
      <c r="AE66" s="9"/>
      <c r="AF66" s="9"/>
      <c r="AG66" s="7"/>
      <c r="AH66" s="48"/>
      <c r="AI66" s="49">
        <v>1981</v>
      </c>
      <c r="AJ66" s="49">
        <v>1982</v>
      </c>
      <c r="AK66" s="49">
        <v>1983</v>
      </c>
      <c r="AL66" s="49">
        <v>1984</v>
      </c>
      <c r="AM66" s="49">
        <v>1985</v>
      </c>
      <c r="AN66" s="49">
        <v>1986</v>
      </c>
      <c r="AO66" s="49">
        <v>1987</v>
      </c>
      <c r="AP66" s="49">
        <v>1988</v>
      </c>
      <c r="AQ66" s="49">
        <v>1989</v>
      </c>
      <c r="AR66" s="49">
        <v>1990</v>
      </c>
      <c r="AS66" s="50">
        <v>1991</v>
      </c>
      <c r="AT66" s="50">
        <v>1992</v>
      </c>
      <c r="AU66" s="50">
        <v>1993</v>
      </c>
      <c r="AV66" s="50">
        <v>1994</v>
      </c>
      <c r="AW66" s="50">
        <v>1995</v>
      </c>
      <c r="AX66" s="50">
        <v>1996</v>
      </c>
      <c r="AY66" s="50">
        <v>1997</v>
      </c>
      <c r="AZ66" s="50">
        <v>1998</v>
      </c>
      <c r="BA66" s="50">
        <v>1999</v>
      </c>
      <c r="BB66" s="50">
        <v>2000</v>
      </c>
      <c r="BC66" s="50">
        <v>2001</v>
      </c>
      <c r="BD66" s="50">
        <v>2002</v>
      </c>
      <c r="BE66" s="50">
        <v>2003</v>
      </c>
      <c r="BF66" s="50">
        <v>2004</v>
      </c>
      <c r="BG66" s="50">
        <v>2005</v>
      </c>
      <c r="BH66" s="50">
        <v>2006</v>
      </c>
      <c r="BI66" s="50">
        <v>2007</v>
      </c>
      <c r="BJ66" s="50">
        <v>2008</v>
      </c>
    </row>
    <row r="67" spans="1:62" ht="15">
      <c r="A67" s="36" t="s">
        <v>50</v>
      </c>
      <c r="B67" s="4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7"/>
      <c r="AF67" s="7"/>
      <c r="AG67" s="36" t="s">
        <v>50</v>
      </c>
      <c r="AH67" s="46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1"/>
      <c r="AT67" s="11"/>
      <c r="AU67" s="11"/>
      <c r="AV67" s="11"/>
      <c r="AW67" s="11"/>
      <c r="AX67" s="11"/>
      <c r="AY67" s="11"/>
      <c r="AZ67" s="18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15">
      <c r="A68" s="37" t="s">
        <v>51</v>
      </c>
      <c r="B68" s="38" t="s">
        <v>26</v>
      </c>
      <c r="C68" s="39">
        <v>110</v>
      </c>
      <c r="D68" s="39">
        <v>132</v>
      </c>
      <c r="E68" s="39">
        <v>118</v>
      </c>
      <c r="F68" s="39">
        <v>115</v>
      </c>
      <c r="G68" s="39">
        <v>122</v>
      </c>
      <c r="H68" s="39">
        <v>116</v>
      </c>
      <c r="I68" s="39">
        <v>112</v>
      </c>
      <c r="J68" s="39">
        <v>127</v>
      </c>
      <c r="K68" s="39">
        <v>152</v>
      </c>
      <c r="L68" s="39">
        <v>190</v>
      </c>
      <c r="M68" s="39">
        <v>179</v>
      </c>
      <c r="N68" s="39">
        <v>206</v>
      </c>
      <c r="O68" s="39">
        <v>173</v>
      </c>
      <c r="P68" s="39">
        <v>190</v>
      </c>
      <c r="Q68" s="39">
        <v>172</v>
      </c>
      <c r="R68" s="39">
        <v>170</v>
      </c>
      <c r="S68" s="39">
        <v>152</v>
      </c>
      <c r="T68" s="39">
        <v>155</v>
      </c>
      <c r="U68" s="39">
        <v>155</v>
      </c>
      <c r="V68" s="39">
        <v>142</v>
      </c>
      <c r="W68" s="39">
        <v>152</v>
      </c>
      <c r="X68" s="39">
        <v>155</v>
      </c>
      <c r="Y68" s="39">
        <v>152</v>
      </c>
      <c r="Z68" s="39">
        <v>160</v>
      </c>
      <c r="AA68" s="39">
        <v>150</v>
      </c>
      <c r="AB68" s="39">
        <v>165</v>
      </c>
      <c r="AC68" s="39">
        <v>166</v>
      </c>
      <c r="AD68" s="39">
        <v>147</v>
      </c>
      <c r="AE68" s="39"/>
      <c r="AF68" s="39"/>
      <c r="AG68" s="37" t="s">
        <v>51</v>
      </c>
      <c r="AH68" s="38" t="s">
        <v>26</v>
      </c>
      <c r="AI68" s="35">
        <f aca="true" t="shared" si="84" ref="AI68:AI77">C68/$Q$23*100</f>
        <v>2.242152466367713</v>
      </c>
      <c r="AJ68" s="35">
        <f aca="true" t="shared" si="85" ref="AJ68:AJ77">D68/$G$23*100</f>
        <v>2.7591973244147154</v>
      </c>
      <c r="AK68" s="35">
        <f aca="true" t="shared" si="86" ref="AK68:AK77">E68/$H$23*100</f>
        <v>2.4624373956594323</v>
      </c>
      <c r="AL68" s="35">
        <f aca="true" t="shared" si="87" ref="AL68:AL77">F68/$I$23*100</f>
        <v>2.345502753416276</v>
      </c>
      <c r="AM68" s="35">
        <f aca="true" t="shared" si="88" ref="AM68:AM77">G68/$J$23*100</f>
        <v>2.3968565815324165</v>
      </c>
      <c r="AN68" s="35">
        <f aca="true" t="shared" si="89" ref="AN68:AN77">H68/$K$23*100</f>
        <v>2.2780832678711707</v>
      </c>
      <c r="AO68" s="35">
        <f aca="true" t="shared" si="90" ref="AO68:AO77">I68/$L$23*100</f>
        <v>2.1414913957934987</v>
      </c>
      <c r="AP68" s="35">
        <f aca="true" t="shared" si="91" ref="AP68:AP77">J68/$M$23*100</f>
        <v>2.496559858462748</v>
      </c>
      <c r="AQ68" s="35">
        <f aca="true" t="shared" si="92" ref="AQ68:AQ77">K68/$N$23*100</f>
        <v>3.054662379421222</v>
      </c>
      <c r="AR68" s="35">
        <f aca="true" t="shared" si="93" ref="AR68:AR78">L68/$O$23*100</f>
        <v>3.7475345167652856</v>
      </c>
      <c r="AS68" s="35">
        <f aca="true" t="shared" si="94" ref="AS68:AS78">M68/$P$23*100</f>
        <v>3.5572337042925275</v>
      </c>
      <c r="AT68" s="35">
        <f aca="true" t="shared" si="95" ref="AT68:AT78">N68/$Q$23*100</f>
        <v>4.198940073379536</v>
      </c>
      <c r="AU68" s="35">
        <f>O68/$R$23*100</f>
        <v>3.5041523192222</v>
      </c>
      <c r="AV68" s="35">
        <f>P68/$S$23*100</f>
        <v>3.887865766318805</v>
      </c>
      <c r="AW68" s="35">
        <f aca="true" t="shared" si="96" ref="AW68:BJ68">Q68/Q23*100</f>
        <v>3.505911129229515</v>
      </c>
      <c r="AX68" s="35">
        <f t="shared" si="96"/>
        <v>3.443386672068058</v>
      </c>
      <c r="AY68" s="35">
        <f t="shared" si="96"/>
        <v>3.1102926130550443</v>
      </c>
      <c r="AZ68" s="35">
        <f t="shared" si="96"/>
        <v>2.917921686746988</v>
      </c>
      <c r="BA68" s="35">
        <f t="shared" si="96"/>
        <v>2.9992260061919502</v>
      </c>
      <c r="BB68" s="35">
        <f t="shared" si="96"/>
        <v>2.8286852589641436</v>
      </c>
      <c r="BC68" s="35">
        <f t="shared" si="96"/>
        <v>3.050371262291792</v>
      </c>
      <c r="BD68" s="35">
        <f t="shared" si="96"/>
        <v>3.1801395157981123</v>
      </c>
      <c r="BE68" s="35">
        <f t="shared" si="96"/>
        <v>3.1819133347289092</v>
      </c>
      <c r="BF68" s="35">
        <f t="shared" si="96"/>
        <v>3.268641470888662</v>
      </c>
      <c r="BG68" s="35">
        <f t="shared" si="96"/>
        <v>2.955082742316785</v>
      </c>
      <c r="BH68" s="35">
        <f t="shared" si="96"/>
        <v>3.251872290106425</v>
      </c>
      <c r="BI68" s="35">
        <f t="shared" si="96"/>
        <v>3.2982316709715875</v>
      </c>
      <c r="BJ68" s="35">
        <f t="shared" si="96"/>
        <v>2.858253937390628</v>
      </c>
    </row>
    <row r="69" spans="1:62" ht="15">
      <c r="A69" s="37" t="s">
        <v>51</v>
      </c>
      <c r="B69" s="38" t="s">
        <v>52</v>
      </c>
      <c r="C69" s="39">
        <v>28</v>
      </c>
      <c r="D69" s="39">
        <v>19</v>
      </c>
      <c r="E69" s="39">
        <v>21</v>
      </c>
      <c r="F69" s="39">
        <v>16</v>
      </c>
      <c r="G69" s="39">
        <v>22</v>
      </c>
      <c r="H69" s="39">
        <v>32</v>
      </c>
      <c r="I69" s="39">
        <v>29</v>
      </c>
      <c r="J69" s="39">
        <v>35</v>
      </c>
      <c r="K69" s="39">
        <v>56</v>
      </c>
      <c r="L69" s="39">
        <v>78</v>
      </c>
      <c r="M69" s="39">
        <v>100</v>
      </c>
      <c r="N69" s="39">
        <v>79</v>
      </c>
      <c r="O69" s="39">
        <v>70</v>
      </c>
      <c r="P69" s="39">
        <v>84</v>
      </c>
      <c r="Q69" s="39">
        <v>79</v>
      </c>
      <c r="R69" s="39">
        <v>69</v>
      </c>
      <c r="S69" s="39">
        <v>67</v>
      </c>
      <c r="T69" s="39">
        <v>100</v>
      </c>
      <c r="U69" s="39">
        <v>102</v>
      </c>
      <c r="V69" s="39">
        <v>117</v>
      </c>
      <c r="W69" s="39">
        <v>121</v>
      </c>
      <c r="X69" s="39">
        <v>123</v>
      </c>
      <c r="Y69" s="39">
        <v>117</v>
      </c>
      <c r="Z69" s="39">
        <v>122</v>
      </c>
      <c r="AA69" s="39">
        <v>124</v>
      </c>
      <c r="AB69" s="39">
        <v>128</v>
      </c>
      <c r="AC69" s="39">
        <v>118</v>
      </c>
      <c r="AD69" s="39">
        <v>112</v>
      </c>
      <c r="AE69" s="39"/>
      <c r="AF69" s="39"/>
      <c r="AG69" s="37" t="s">
        <v>51</v>
      </c>
      <c r="AH69" s="38" t="s">
        <v>52</v>
      </c>
      <c r="AI69" s="35">
        <f t="shared" si="84"/>
        <v>0.5707297187117816</v>
      </c>
      <c r="AJ69" s="35">
        <f t="shared" si="85"/>
        <v>0.3971571906354515</v>
      </c>
      <c r="AK69" s="35">
        <f t="shared" si="86"/>
        <v>0.4382303839732888</v>
      </c>
      <c r="AL69" s="35">
        <f t="shared" si="87"/>
        <v>0.3263308178666123</v>
      </c>
      <c r="AM69" s="35">
        <f t="shared" si="88"/>
        <v>0.4322200392927309</v>
      </c>
      <c r="AN69" s="35">
        <f t="shared" si="89"/>
        <v>0.6284367635506678</v>
      </c>
      <c r="AO69" s="35">
        <f t="shared" si="90"/>
        <v>0.5544933078393882</v>
      </c>
      <c r="AP69" s="35">
        <f t="shared" si="91"/>
        <v>0.6880283074503637</v>
      </c>
      <c r="AQ69" s="35">
        <f t="shared" si="92"/>
        <v>1.1254019292604502</v>
      </c>
      <c r="AR69" s="35">
        <f t="shared" si="93"/>
        <v>1.5384615384615385</v>
      </c>
      <c r="AS69" s="35">
        <f t="shared" si="94"/>
        <v>1.987281399046105</v>
      </c>
      <c r="AT69" s="35">
        <f t="shared" si="95"/>
        <v>1.610273134936812</v>
      </c>
      <c r="AU69" s="35">
        <f>O69/$R$23*100</f>
        <v>1.4178651002633178</v>
      </c>
      <c r="AV69" s="35">
        <f>P69/$S$23*100</f>
        <v>1.7188459177409454</v>
      </c>
      <c r="AW69" s="35">
        <f aca="true" t="shared" si="97" ref="AW69:BJ69">Q69/Q23*100</f>
        <v>1.610273134936812</v>
      </c>
      <c r="AX69" s="35">
        <f t="shared" si="97"/>
        <v>1.3976098845452705</v>
      </c>
      <c r="AY69" s="35">
        <f t="shared" si="97"/>
        <v>1.3709842439124207</v>
      </c>
      <c r="AZ69" s="35">
        <f t="shared" si="97"/>
        <v>1.8825301204819278</v>
      </c>
      <c r="BA69" s="35">
        <f t="shared" si="97"/>
        <v>1.9736842105263157</v>
      </c>
      <c r="BB69" s="35">
        <f t="shared" si="97"/>
        <v>2.3306772908366535</v>
      </c>
      <c r="BC69" s="35">
        <f t="shared" si="97"/>
        <v>2.4282560706401766</v>
      </c>
      <c r="BD69" s="35">
        <f t="shared" si="97"/>
        <v>2.5235945835043085</v>
      </c>
      <c r="BE69" s="35">
        <f t="shared" si="97"/>
        <v>2.449235922126858</v>
      </c>
      <c r="BF69" s="35">
        <f t="shared" si="97"/>
        <v>2.4923391215526047</v>
      </c>
      <c r="BG69" s="35">
        <f t="shared" si="97"/>
        <v>2.442868400315209</v>
      </c>
      <c r="BH69" s="35">
        <f t="shared" si="97"/>
        <v>2.5226645644461962</v>
      </c>
      <c r="BI69" s="35">
        <f t="shared" si="97"/>
        <v>2.344526127558116</v>
      </c>
      <c r="BJ69" s="35">
        <f t="shared" si="97"/>
        <v>2.177717285630955</v>
      </c>
    </row>
    <row r="70" spans="1:62" ht="15">
      <c r="A70" s="37" t="s">
        <v>53</v>
      </c>
      <c r="B70" s="38" t="s">
        <v>26</v>
      </c>
      <c r="C70" s="39">
        <v>8</v>
      </c>
      <c r="D70" s="39">
        <v>6</v>
      </c>
      <c r="E70" s="39">
        <v>7</v>
      </c>
      <c r="F70" s="39">
        <v>6</v>
      </c>
      <c r="G70" s="39">
        <v>9</v>
      </c>
      <c r="H70" s="39">
        <v>10</v>
      </c>
      <c r="I70" s="39">
        <v>11</v>
      </c>
      <c r="J70" s="39">
        <v>10</v>
      </c>
      <c r="K70" s="39">
        <v>15</v>
      </c>
      <c r="L70" s="39">
        <v>7</v>
      </c>
      <c r="M70" s="39">
        <v>9</v>
      </c>
      <c r="N70" s="39">
        <v>6</v>
      </c>
      <c r="O70" s="39">
        <v>6</v>
      </c>
      <c r="P70" s="39">
        <v>4</v>
      </c>
      <c r="Q70" s="39">
        <v>4</v>
      </c>
      <c r="R70" s="39">
        <v>9</v>
      </c>
      <c r="S70" s="39">
        <v>2</v>
      </c>
      <c r="T70" s="39">
        <v>4</v>
      </c>
      <c r="U70" s="39">
        <v>3</v>
      </c>
      <c r="V70" s="39">
        <v>5</v>
      </c>
      <c r="W70" s="39">
        <v>6</v>
      </c>
      <c r="X70" s="39">
        <v>8</v>
      </c>
      <c r="Y70" s="39">
        <v>3</v>
      </c>
      <c r="Z70" s="39">
        <v>10</v>
      </c>
      <c r="AA70" s="39">
        <v>8</v>
      </c>
      <c r="AB70" s="39">
        <v>8</v>
      </c>
      <c r="AC70" s="39">
        <v>8</v>
      </c>
      <c r="AD70" s="39">
        <v>5</v>
      </c>
      <c r="AE70" s="39"/>
      <c r="AF70" s="39"/>
      <c r="AG70" s="37" t="s">
        <v>53</v>
      </c>
      <c r="AH70" s="38" t="s">
        <v>26</v>
      </c>
      <c r="AI70" s="35">
        <f t="shared" si="84"/>
        <v>0.16306563391765186</v>
      </c>
      <c r="AJ70" s="35">
        <f t="shared" si="85"/>
        <v>0.1254180602006689</v>
      </c>
      <c r="AK70" s="35">
        <f t="shared" si="86"/>
        <v>0.14607679465776294</v>
      </c>
      <c r="AL70" s="35">
        <f t="shared" si="87"/>
        <v>0.12237405669997961</v>
      </c>
      <c r="AM70" s="35">
        <f t="shared" si="88"/>
        <v>0.17681728880157171</v>
      </c>
      <c r="AN70" s="35">
        <f t="shared" si="89"/>
        <v>0.19638648860958366</v>
      </c>
      <c r="AO70" s="35">
        <f t="shared" si="90"/>
        <v>0.21032504780114722</v>
      </c>
      <c r="AP70" s="35">
        <f t="shared" si="91"/>
        <v>0.19657951641438962</v>
      </c>
      <c r="AQ70" s="35">
        <f t="shared" si="92"/>
        <v>0.30144694533762056</v>
      </c>
      <c r="AR70" s="35">
        <f t="shared" si="93"/>
        <v>0.13806706114398423</v>
      </c>
      <c r="AS70" s="35">
        <f t="shared" si="94"/>
        <v>0.17885532591414946</v>
      </c>
      <c r="AT70" s="35">
        <f t="shared" si="95"/>
        <v>0.12229922543823889</v>
      </c>
      <c r="AU70" s="35">
        <f>O70/$R$23*100</f>
        <v>0.12153129430828438</v>
      </c>
      <c r="AV70" s="35">
        <f>P70/$S$23*100</f>
        <v>0.08184980560671168</v>
      </c>
      <c r="AW70" s="35">
        <f aca="true" t="shared" si="98" ref="AW70:BJ70">Q70/Q23*100</f>
        <v>0.08153281695882593</v>
      </c>
      <c r="AX70" s="35">
        <f t="shared" si="98"/>
        <v>0.18229694146242656</v>
      </c>
      <c r="AY70" s="35">
        <f t="shared" si="98"/>
        <v>0.04092490280335584</v>
      </c>
      <c r="AZ70" s="35">
        <f t="shared" si="98"/>
        <v>0.07530120481927711</v>
      </c>
      <c r="BA70" s="35">
        <f t="shared" si="98"/>
        <v>0.05804953560371517</v>
      </c>
      <c r="BB70" s="35">
        <f t="shared" si="98"/>
        <v>0.099601593625498</v>
      </c>
      <c r="BC70" s="35">
        <f t="shared" si="98"/>
        <v>0.12040939193257075</v>
      </c>
      <c r="BD70" s="35">
        <f t="shared" si="98"/>
        <v>0.16413623307345096</v>
      </c>
      <c r="BE70" s="35">
        <f t="shared" si="98"/>
        <v>0.06280092108017585</v>
      </c>
      <c r="BF70" s="35">
        <f t="shared" si="98"/>
        <v>0.20429009193054137</v>
      </c>
      <c r="BG70" s="35">
        <f t="shared" si="98"/>
        <v>0.15760441292356187</v>
      </c>
      <c r="BH70" s="35">
        <f t="shared" si="98"/>
        <v>0.15766653527788727</v>
      </c>
      <c r="BI70" s="35">
        <f t="shared" si="98"/>
        <v>0.1589509239022452</v>
      </c>
      <c r="BJ70" s="35">
        <f t="shared" si="98"/>
        <v>0.09721952167995333</v>
      </c>
    </row>
    <row r="71" spans="1:62" ht="15">
      <c r="A71" s="37" t="s">
        <v>53</v>
      </c>
      <c r="B71" s="38" t="s">
        <v>52</v>
      </c>
      <c r="C71" s="39">
        <v>4</v>
      </c>
      <c r="D71" s="39">
        <v>6</v>
      </c>
      <c r="E71" s="39">
        <v>5</v>
      </c>
      <c r="F71" s="39">
        <v>1</v>
      </c>
      <c r="G71" s="39">
        <v>2</v>
      </c>
      <c r="H71" s="39">
        <v>1</v>
      </c>
      <c r="I71" s="39">
        <v>3</v>
      </c>
      <c r="J71" s="39">
        <v>5</v>
      </c>
      <c r="K71" s="39">
        <v>5</v>
      </c>
      <c r="L71" s="39">
        <v>8</v>
      </c>
      <c r="M71" s="39">
        <v>6</v>
      </c>
      <c r="N71" s="39">
        <v>6</v>
      </c>
      <c r="O71" s="39">
        <v>5</v>
      </c>
      <c r="P71" s="39">
        <v>4</v>
      </c>
      <c r="Q71" s="39">
        <v>4</v>
      </c>
      <c r="R71" s="39">
        <v>6</v>
      </c>
      <c r="S71" s="39">
        <v>7</v>
      </c>
      <c r="T71" s="39">
        <v>8</v>
      </c>
      <c r="U71" s="39">
        <v>9</v>
      </c>
      <c r="V71" s="39">
        <v>10</v>
      </c>
      <c r="W71" s="39">
        <v>7</v>
      </c>
      <c r="X71" s="39">
        <v>7</v>
      </c>
      <c r="Y71" s="39">
        <v>8</v>
      </c>
      <c r="Z71" s="39">
        <v>6</v>
      </c>
      <c r="AA71" s="39">
        <v>5</v>
      </c>
      <c r="AB71" s="39">
        <v>7</v>
      </c>
      <c r="AC71" s="39">
        <v>16</v>
      </c>
      <c r="AD71" s="39">
        <v>10</v>
      </c>
      <c r="AE71" s="39"/>
      <c r="AF71" s="39"/>
      <c r="AG71" s="37" t="s">
        <v>53</v>
      </c>
      <c r="AH71" s="38" t="s">
        <v>52</v>
      </c>
      <c r="AI71" s="35">
        <f t="shared" si="84"/>
        <v>0.08153281695882593</v>
      </c>
      <c r="AJ71" s="35">
        <f t="shared" si="85"/>
        <v>0.1254180602006689</v>
      </c>
      <c r="AK71" s="35">
        <f t="shared" si="86"/>
        <v>0.10434056761268781</v>
      </c>
      <c r="AL71" s="35">
        <f t="shared" si="87"/>
        <v>0.020395676116663267</v>
      </c>
      <c r="AM71" s="35">
        <f t="shared" si="88"/>
        <v>0.03929273084479371</v>
      </c>
      <c r="AN71" s="35">
        <f t="shared" si="89"/>
        <v>0.01963864886095837</v>
      </c>
      <c r="AO71" s="35">
        <f t="shared" si="90"/>
        <v>0.05736137667304016</v>
      </c>
      <c r="AP71" s="35">
        <f t="shared" si="91"/>
        <v>0.09828975820719481</v>
      </c>
      <c r="AQ71" s="35">
        <f t="shared" si="92"/>
        <v>0.10048231511254019</v>
      </c>
      <c r="AR71" s="35">
        <f t="shared" si="93"/>
        <v>0.15779092702169625</v>
      </c>
      <c r="AS71" s="35">
        <f t="shared" si="94"/>
        <v>0.11923688394276628</v>
      </c>
      <c r="AT71" s="35">
        <f t="shared" si="95"/>
        <v>0.12229922543823889</v>
      </c>
      <c r="AU71" s="35">
        <f>O71/$R$23*100</f>
        <v>0.10127607859023698</v>
      </c>
      <c r="AV71" s="35">
        <f>P71/$S$23*100</f>
        <v>0.08184980560671168</v>
      </c>
      <c r="AW71" s="35">
        <f aca="true" t="shared" si="99" ref="AW71:BJ71">Q71/Q23*100</f>
        <v>0.08153281695882593</v>
      </c>
      <c r="AX71" s="35">
        <f t="shared" si="99"/>
        <v>0.12153129430828438</v>
      </c>
      <c r="AY71" s="35">
        <f t="shared" si="99"/>
        <v>0.14323715981174545</v>
      </c>
      <c r="AZ71" s="35">
        <f t="shared" si="99"/>
        <v>0.15060240963855423</v>
      </c>
      <c r="BA71" s="35">
        <f t="shared" si="99"/>
        <v>0.1741486068111455</v>
      </c>
      <c r="BB71" s="35">
        <f t="shared" si="99"/>
        <v>0.199203187250996</v>
      </c>
      <c r="BC71" s="35">
        <f t="shared" si="99"/>
        <v>0.14047762392133253</v>
      </c>
      <c r="BD71" s="35">
        <f t="shared" si="99"/>
        <v>0.14361920393926958</v>
      </c>
      <c r="BE71" s="35">
        <f t="shared" si="99"/>
        <v>0.16746912288046892</v>
      </c>
      <c r="BF71" s="35">
        <f t="shared" si="99"/>
        <v>0.12257405515832481</v>
      </c>
      <c r="BG71" s="35">
        <f t="shared" si="99"/>
        <v>0.09850275807722615</v>
      </c>
      <c r="BH71" s="35">
        <f t="shared" si="99"/>
        <v>0.13795821836815136</v>
      </c>
      <c r="BI71" s="35">
        <f t="shared" si="99"/>
        <v>0.3179018478044904</v>
      </c>
      <c r="BJ71" s="35">
        <f t="shared" si="99"/>
        <v>0.19443904335990667</v>
      </c>
    </row>
    <row r="72" spans="1:62" ht="15">
      <c r="A72" s="37" t="s">
        <v>54</v>
      </c>
      <c r="B72" s="38" t="s">
        <v>26</v>
      </c>
      <c r="C72" s="39">
        <v>2</v>
      </c>
      <c r="D72" s="39">
        <v>3</v>
      </c>
      <c r="E72" s="39">
        <v>2</v>
      </c>
      <c r="F72" s="39">
        <v>3</v>
      </c>
      <c r="G72" s="39">
        <v>2</v>
      </c>
      <c r="H72" s="39">
        <v>5</v>
      </c>
      <c r="I72" s="39">
        <v>2</v>
      </c>
      <c r="J72" s="39">
        <v>4</v>
      </c>
      <c r="K72" s="39">
        <v>5</v>
      </c>
      <c r="L72" s="39">
        <v>5</v>
      </c>
      <c r="M72" s="39">
        <v>3</v>
      </c>
      <c r="N72" s="39">
        <v>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7" t="s">
        <v>54</v>
      </c>
      <c r="AH72" s="38" t="s">
        <v>26</v>
      </c>
      <c r="AI72" s="35">
        <f t="shared" si="84"/>
        <v>0.040766408479412965</v>
      </c>
      <c r="AJ72" s="35">
        <f t="shared" si="85"/>
        <v>0.06270903010033445</v>
      </c>
      <c r="AK72" s="35">
        <f t="shared" si="86"/>
        <v>0.041736227045075125</v>
      </c>
      <c r="AL72" s="35">
        <f t="shared" si="87"/>
        <v>0.061187028349989805</v>
      </c>
      <c r="AM72" s="35">
        <f t="shared" si="88"/>
        <v>0.03929273084479371</v>
      </c>
      <c r="AN72" s="35">
        <f t="shared" si="89"/>
        <v>0.09819324430479183</v>
      </c>
      <c r="AO72" s="35">
        <f t="shared" si="90"/>
        <v>0.03824091778202677</v>
      </c>
      <c r="AP72" s="35">
        <f t="shared" si="91"/>
        <v>0.07863180656575586</v>
      </c>
      <c r="AQ72" s="35">
        <f t="shared" si="92"/>
        <v>0.10048231511254019</v>
      </c>
      <c r="AR72" s="35">
        <f t="shared" si="93"/>
        <v>0.09861932938856016</v>
      </c>
      <c r="AS72" s="35">
        <f t="shared" si="94"/>
        <v>0.05961844197138314</v>
      </c>
      <c r="AT72" s="35">
        <f t="shared" si="95"/>
        <v>0.020383204239706482</v>
      </c>
      <c r="AU72" s="35"/>
      <c r="AV72" s="35"/>
      <c r="AW72" s="35"/>
      <c r="AX72" s="35"/>
      <c r="AY72" s="35"/>
      <c r="AZ72" s="35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ht="15">
      <c r="A73" s="37" t="s">
        <v>54</v>
      </c>
      <c r="B73" s="38" t="s">
        <v>52</v>
      </c>
      <c r="C73" s="39">
        <v>1</v>
      </c>
      <c r="D73" s="39">
        <v>3</v>
      </c>
      <c r="E73" s="39">
        <v>1</v>
      </c>
      <c r="F73" s="39">
        <v>3</v>
      </c>
      <c r="G73" s="39">
        <v>3</v>
      </c>
      <c r="H73" s="39">
        <v>2</v>
      </c>
      <c r="I73" s="39">
        <v>1</v>
      </c>
      <c r="J73" s="39">
        <v>2</v>
      </c>
      <c r="K73" s="39">
        <v>3</v>
      </c>
      <c r="L73" s="39">
        <v>2</v>
      </c>
      <c r="M73" s="39">
        <v>3</v>
      </c>
      <c r="N73" s="39">
        <v>4</v>
      </c>
      <c r="O73" s="39">
        <v>1</v>
      </c>
      <c r="P73" s="39">
        <v>1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7" t="s">
        <v>54</v>
      </c>
      <c r="AH73" s="38" t="s">
        <v>52</v>
      </c>
      <c r="AI73" s="35">
        <f t="shared" si="84"/>
        <v>0.020383204239706482</v>
      </c>
      <c r="AJ73" s="35">
        <f t="shared" si="85"/>
        <v>0.06270903010033445</v>
      </c>
      <c r="AK73" s="35">
        <f t="shared" si="86"/>
        <v>0.020868113522537562</v>
      </c>
      <c r="AL73" s="35">
        <f t="shared" si="87"/>
        <v>0.061187028349989805</v>
      </c>
      <c r="AM73" s="35">
        <f t="shared" si="88"/>
        <v>0.05893909626719057</v>
      </c>
      <c r="AN73" s="35">
        <f t="shared" si="89"/>
        <v>0.03927729772191674</v>
      </c>
      <c r="AO73" s="35">
        <f t="shared" si="90"/>
        <v>0.019120458891013385</v>
      </c>
      <c r="AP73" s="35">
        <f t="shared" si="91"/>
        <v>0.03931590328287793</v>
      </c>
      <c r="AQ73" s="35">
        <f t="shared" si="92"/>
        <v>0.060289389067524124</v>
      </c>
      <c r="AR73" s="35">
        <f t="shared" si="93"/>
        <v>0.03944773175542406</v>
      </c>
      <c r="AS73" s="35">
        <f t="shared" si="94"/>
        <v>0.05961844197138314</v>
      </c>
      <c r="AT73" s="35">
        <f t="shared" si="95"/>
        <v>0.08153281695882593</v>
      </c>
      <c r="AU73" s="35">
        <f aca="true" t="shared" si="100" ref="AU73:AU78">O73/$R$23*100</f>
        <v>0.0202552157180474</v>
      </c>
      <c r="AV73" s="35">
        <f aca="true" t="shared" si="101" ref="AV73:AV78">P73/$S$23*100</f>
        <v>0.02046245140167792</v>
      </c>
      <c r="AW73" s="35"/>
      <c r="AX73" s="35"/>
      <c r="AY73" s="35"/>
      <c r="AZ73" s="35"/>
      <c r="BA73" s="3"/>
      <c r="BB73" s="3"/>
      <c r="BC73" s="3"/>
      <c r="BD73" s="3"/>
      <c r="BE73" s="3"/>
      <c r="BF73" s="3"/>
      <c r="BG73" s="3"/>
      <c r="BH73" s="3"/>
      <c r="BI73" s="3"/>
      <c r="BJ73" s="3"/>
    </row>
    <row r="74" spans="1:62" ht="15">
      <c r="A74" s="37" t="s">
        <v>55</v>
      </c>
      <c r="B74" s="38" t="s">
        <v>26</v>
      </c>
      <c r="C74" s="39">
        <v>27</v>
      </c>
      <c r="D74" s="39">
        <v>27</v>
      </c>
      <c r="E74" s="39">
        <v>32</v>
      </c>
      <c r="F74" s="39">
        <v>39</v>
      </c>
      <c r="G74" s="39">
        <v>27</v>
      </c>
      <c r="H74" s="39">
        <v>24</v>
      </c>
      <c r="I74" s="39">
        <v>20</v>
      </c>
      <c r="J74" s="39">
        <v>24</v>
      </c>
      <c r="K74" s="39">
        <v>29</v>
      </c>
      <c r="L74" s="39">
        <v>40</v>
      </c>
      <c r="M74" s="39">
        <v>47</v>
      </c>
      <c r="N74" s="39">
        <v>54</v>
      </c>
      <c r="O74" s="39">
        <v>56</v>
      </c>
      <c r="P74" s="39">
        <v>53</v>
      </c>
      <c r="Q74" s="39">
        <v>47</v>
      </c>
      <c r="R74" s="39">
        <v>48</v>
      </c>
      <c r="S74" s="39">
        <v>46</v>
      </c>
      <c r="T74" s="39">
        <v>43</v>
      </c>
      <c r="U74" s="39">
        <v>53</v>
      </c>
      <c r="V74" s="39">
        <v>58</v>
      </c>
      <c r="W74" s="39">
        <v>70</v>
      </c>
      <c r="X74" s="39">
        <v>81</v>
      </c>
      <c r="Y74" s="39">
        <v>80</v>
      </c>
      <c r="Z74" s="39">
        <v>105</v>
      </c>
      <c r="AA74" s="39">
        <v>98</v>
      </c>
      <c r="AB74" s="39">
        <v>97</v>
      </c>
      <c r="AC74" s="39">
        <v>90</v>
      </c>
      <c r="AD74" s="39">
        <v>97</v>
      </c>
      <c r="AE74" s="39"/>
      <c r="AF74" s="39"/>
      <c r="AG74" s="37" t="s">
        <v>55</v>
      </c>
      <c r="AH74" s="38" t="s">
        <v>26</v>
      </c>
      <c r="AI74" s="35">
        <f>C74/$Q$23*100</f>
        <v>0.550346514472075</v>
      </c>
      <c r="AJ74" s="35">
        <f>D74/$G$23*100</f>
        <v>0.56438127090301</v>
      </c>
      <c r="AK74" s="35">
        <f>E74/$H$23*100</f>
        <v>0.667779632721202</v>
      </c>
      <c r="AL74" s="35">
        <f>F74/$I$23*100</f>
        <v>0.7954313685498674</v>
      </c>
      <c r="AM74" s="35">
        <f>G74/$J$23*100</f>
        <v>0.5304518664047151</v>
      </c>
      <c r="AN74" s="35">
        <f>H74/$K$23*100</f>
        <v>0.4713275726630008</v>
      </c>
      <c r="AO74" s="35">
        <f>I74/$L$23*100</f>
        <v>0.3824091778202677</v>
      </c>
      <c r="AP74" s="35">
        <f>J74/$M$23*100</f>
        <v>0.4717908393945351</v>
      </c>
      <c r="AQ74" s="35">
        <f>K74/$N$23*100</f>
        <v>0.5827974276527331</v>
      </c>
      <c r="AR74" s="35">
        <f t="shared" si="93"/>
        <v>0.7889546351084813</v>
      </c>
      <c r="AS74" s="35">
        <f t="shared" si="94"/>
        <v>0.9340222575516693</v>
      </c>
      <c r="AT74" s="35">
        <f t="shared" si="95"/>
        <v>1.10069302894415</v>
      </c>
      <c r="AU74" s="35">
        <f t="shared" si="100"/>
        <v>1.1342920802106542</v>
      </c>
      <c r="AV74" s="35">
        <f t="shared" si="101"/>
        <v>1.0845099242889298</v>
      </c>
      <c r="AW74" s="35" t="e">
        <f>Q74/#REF!*100</f>
        <v>#REF!</v>
      </c>
      <c r="AX74" s="35" t="e">
        <f>R74/#REF!*100</f>
        <v>#REF!</v>
      </c>
      <c r="AY74" s="35" t="e">
        <f>S74/#REF!*100</f>
        <v>#REF!</v>
      </c>
      <c r="AZ74" s="35">
        <f aca="true" t="shared" si="102" ref="AZ74:BJ74">T74/T23*100</f>
        <v>0.8094879518072289</v>
      </c>
      <c r="BA74" s="35">
        <f t="shared" si="102"/>
        <v>1.0255417956656347</v>
      </c>
      <c r="BB74" s="35">
        <f t="shared" si="102"/>
        <v>1.1553784860557768</v>
      </c>
      <c r="BC74" s="35">
        <f t="shared" si="102"/>
        <v>1.4047762392133254</v>
      </c>
      <c r="BD74" s="35">
        <f t="shared" si="102"/>
        <v>1.661879359868691</v>
      </c>
      <c r="BE74" s="35">
        <f t="shared" si="102"/>
        <v>1.6746912288046891</v>
      </c>
      <c r="BF74" s="35">
        <f t="shared" si="102"/>
        <v>2.1450459652706844</v>
      </c>
      <c r="BG74" s="35">
        <f t="shared" si="102"/>
        <v>1.9306540583136327</v>
      </c>
      <c r="BH74" s="35">
        <f t="shared" si="102"/>
        <v>1.911706740244383</v>
      </c>
      <c r="BI74" s="35">
        <f t="shared" si="102"/>
        <v>1.7881978939002583</v>
      </c>
      <c r="BJ74" s="35">
        <f t="shared" si="102"/>
        <v>1.8860587205910946</v>
      </c>
    </row>
    <row r="75" spans="1:62" ht="15">
      <c r="A75" s="37" t="s">
        <v>56</v>
      </c>
      <c r="B75" s="38" t="s">
        <v>26</v>
      </c>
      <c r="C75" s="39">
        <v>14</v>
      </c>
      <c r="D75" s="39">
        <v>14</v>
      </c>
      <c r="E75" s="39">
        <v>12</v>
      </c>
      <c r="F75" s="39">
        <v>13</v>
      </c>
      <c r="G75" s="39">
        <v>3</v>
      </c>
      <c r="H75" s="39">
        <v>5</v>
      </c>
      <c r="I75" s="39">
        <v>10</v>
      </c>
      <c r="J75" s="39">
        <v>9</v>
      </c>
      <c r="K75" s="39">
        <v>8</v>
      </c>
      <c r="L75" s="39">
        <v>8</v>
      </c>
      <c r="M75" s="39">
        <v>7</v>
      </c>
      <c r="N75" s="39">
        <v>16</v>
      </c>
      <c r="O75" s="39">
        <v>13</v>
      </c>
      <c r="P75" s="39">
        <v>14</v>
      </c>
      <c r="Q75" s="39">
        <v>13</v>
      </c>
      <c r="R75" s="39">
        <v>17</v>
      </c>
      <c r="S75" s="39">
        <v>14</v>
      </c>
      <c r="T75" s="39">
        <v>12</v>
      </c>
      <c r="U75" s="39">
        <v>6</v>
      </c>
      <c r="V75" s="39">
        <v>6</v>
      </c>
      <c r="W75" s="39">
        <v>15</v>
      </c>
      <c r="X75" s="39">
        <v>21</v>
      </c>
      <c r="Y75" s="39">
        <v>27</v>
      </c>
      <c r="Z75" s="39">
        <v>22</v>
      </c>
      <c r="AA75" s="39">
        <v>28</v>
      </c>
      <c r="AB75" s="39">
        <v>24</v>
      </c>
      <c r="AC75" s="39">
        <v>23</v>
      </c>
      <c r="AD75" s="39">
        <v>22</v>
      </c>
      <c r="AE75" s="39"/>
      <c r="AF75" s="39"/>
      <c r="AG75" s="37" t="s">
        <v>56</v>
      </c>
      <c r="AH75" s="38" t="s">
        <v>26</v>
      </c>
      <c r="AI75" s="35">
        <f t="shared" si="84"/>
        <v>0.2853648593558908</v>
      </c>
      <c r="AJ75" s="35">
        <f t="shared" si="85"/>
        <v>0.2926421404682274</v>
      </c>
      <c r="AK75" s="35">
        <f t="shared" si="86"/>
        <v>0.25041736227045075</v>
      </c>
      <c r="AL75" s="35">
        <f t="shared" si="87"/>
        <v>0.26514378951662243</v>
      </c>
      <c r="AM75" s="35">
        <f t="shared" si="88"/>
        <v>0.05893909626719057</v>
      </c>
      <c r="AN75" s="35">
        <f t="shared" si="89"/>
        <v>0.09819324430479183</v>
      </c>
      <c r="AO75" s="35">
        <f t="shared" si="90"/>
        <v>0.19120458891013384</v>
      </c>
      <c r="AP75" s="35">
        <f t="shared" si="91"/>
        <v>0.17692156477295065</v>
      </c>
      <c r="AQ75" s="35">
        <f t="shared" si="92"/>
        <v>0.1607717041800643</v>
      </c>
      <c r="AR75" s="35">
        <f t="shared" si="93"/>
        <v>0.15779092702169625</v>
      </c>
      <c r="AS75" s="35">
        <f t="shared" si="94"/>
        <v>0.13910969793322733</v>
      </c>
      <c r="AT75" s="35">
        <f t="shared" si="95"/>
        <v>0.3261312678353037</v>
      </c>
      <c r="AU75" s="35">
        <f t="shared" si="100"/>
        <v>0.26331780433461616</v>
      </c>
      <c r="AV75" s="35">
        <f t="shared" si="101"/>
        <v>0.2864743196234909</v>
      </c>
      <c r="AW75" s="35">
        <f aca="true" t="shared" si="103" ref="AW75:BJ75">Q75/Q23*100</f>
        <v>0.26498165511618427</v>
      </c>
      <c r="AX75" s="35">
        <f t="shared" si="103"/>
        <v>0.3443386672068058</v>
      </c>
      <c r="AY75" s="35">
        <f t="shared" si="103"/>
        <v>0.2864743196234909</v>
      </c>
      <c r="AZ75" s="35">
        <f t="shared" si="103"/>
        <v>0.2259036144578313</v>
      </c>
      <c r="BA75" s="35">
        <f t="shared" si="103"/>
        <v>0.11609907120743033</v>
      </c>
      <c r="BB75" s="35">
        <f t="shared" si="103"/>
        <v>0.1195219123505976</v>
      </c>
      <c r="BC75" s="35">
        <f t="shared" si="103"/>
        <v>0.30102347983142685</v>
      </c>
      <c r="BD75" s="35">
        <f t="shared" si="103"/>
        <v>0.4308576118178088</v>
      </c>
      <c r="BE75" s="35">
        <f t="shared" si="103"/>
        <v>0.5652082897215827</v>
      </c>
      <c r="BF75" s="35">
        <f t="shared" si="103"/>
        <v>0.44943820224719105</v>
      </c>
      <c r="BG75" s="35">
        <f t="shared" si="103"/>
        <v>0.5516154452324665</v>
      </c>
      <c r="BH75" s="35">
        <f t="shared" si="103"/>
        <v>0.4729996058336618</v>
      </c>
      <c r="BI75" s="35">
        <f t="shared" si="103"/>
        <v>0.45698390621895485</v>
      </c>
      <c r="BJ75" s="35">
        <f t="shared" si="103"/>
        <v>0.42776589539179466</v>
      </c>
    </row>
    <row r="76" spans="1:62" ht="15">
      <c r="A76" s="37" t="s">
        <v>57</v>
      </c>
      <c r="B76" s="38" t="s">
        <v>26</v>
      </c>
      <c r="C76" s="39">
        <v>10</v>
      </c>
      <c r="D76" s="39">
        <v>17</v>
      </c>
      <c r="E76" s="39">
        <v>14</v>
      </c>
      <c r="F76" s="39">
        <v>22</v>
      </c>
      <c r="G76" s="39">
        <v>15</v>
      </c>
      <c r="H76" s="39">
        <v>10</v>
      </c>
      <c r="I76" s="39">
        <v>10</v>
      </c>
      <c r="J76" s="39">
        <v>10</v>
      </c>
      <c r="K76" s="39">
        <v>11</v>
      </c>
      <c r="L76" s="39">
        <v>10</v>
      </c>
      <c r="M76" s="39">
        <v>12</v>
      </c>
      <c r="N76" s="39">
        <v>21</v>
      </c>
      <c r="O76" s="39">
        <v>16</v>
      </c>
      <c r="P76" s="39">
        <v>8</v>
      </c>
      <c r="Q76" s="39">
        <v>12</v>
      </c>
      <c r="R76" s="39">
        <v>8</v>
      </c>
      <c r="S76" s="39">
        <v>8</v>
      </c>
      <c r="T76" s="39">
        <v>11</v>
      </c>
      <c r="U76" s="39">
        <v>4</v>
      </c>
      <c r="V76" s="39">
        <v>5</v>
      </c>
      <c r="W76" s="39">
        <v>10</v>
      </c>
      <c r="X76" s="39">
        <v>13</v>
      </c>
      <c r="Y76" s="39">
        <v>23</v>
      </c>
      <c r="Z76" s="39">
        <v>24</v>
      </c>
      <c r="AA76" s="39">
        <v>24</v>
      </c>
      <c r="AB76" s="39">
        <v>21</v>
      </c>
      <c r="AC76" s="39">
        <v>19</v>
      </c>
      <c r="AD76" s="39">
        <v>28</v>
      </c>
      <c r="AE76" s="39"/>
      <c r="AF76" s="39"/>
      <c r="AG76" s="37" t="s">
        <v>57</v>
      </c>
      <c r="AH76" s="38" t="s">
        <v>26</v>
      </c>
      <c r="AI76" s="35">
        <f t="shared" si="84"/>
        <v>0.20383204239706482</v>
      </c>
      <c r="AJ76" s="35">
        <f t="shared" si="85"/>
        <v>0.35535117056856186</v>
      </c>
      <c r="AK76" s="35">
        <f t="shared" si="86"/>
        <v>0.2921535893155259</v>
      </c>
      <c r="AL76" s="35">
        <f t="shared" si="87"/>
        <v>0.4487048745665919</v>
      </c>
      <c r="AM76" s="35">
        <f t="shared" si="88"/>
        <v>0.29469548133595286</v>
      </c>
      <c r="AN76" s="35">
        <f t="shared" si="89"/>
        <v>0.19638648860958366</v>
      </c>
      <c r="AO76" s="35">
        <f t="shared" si="90"/>
        <v>0.19120458891013384</v>
      </c>
      <c r="AP76" s="35">
        <f t="shared" si="91"/>
        <v>0.19657951641438962</v>
      </c>
      <c r="AQ76" s="35">
        <f t="shared" si="92"/>
        <v>0.22106109324758844</v>
      </c>
      <c r="AR76" s="35">
        <f t="shared" si="93"/>
        <v>0.19723865877712032</v>
      </c>
      <c r="AS76" s="35">
        <f t="shared" si="94"/>
        <v>0.23847376788553257</v>
      </c>
      <c r="AT76" s="35">
        <f t="shared" si="95"/>
        <v>0.4280472890338361</v>
      </c>
      <c r="AU76" s="35">
        <f t="shared" si="100"/>
        <v>0.3240834514887584</v>
      </c>
      <c r="AV76" s="35">
        <f t="shared" si="101"/>
        <v>0.16369961121342336</v>
      </c>
      <c r="AW76" s="35">
        <f aca="true" t="shared" si="104" ref="AW76:BJ76">Q76/Q23*100</f>
        <v>0.24459845087647777</v>
      </c>
      <c r="AX76" s="35">
        <f t="shared" si="104"/>
        <v>0.1620417257443792</v>
      </c>
      <c r="AY76" s="35">
        <f t="shared" si="104"/>
        <v>0.16369961121342336</v>
      </c>
      <c r="AZ76" s="35">
        <f t="shared" si="104"/>
        <v>0.20707831325301207</v>
      </c>
      <c r="BA76" s="35">
        <f t="shared" si="104"/>
        <v>0.07739938080495357</v>
      </c>
      <c r="BB76" s="35">
        <f t="shared" si="104"/>
        <v>0.099601593625498</v>
      </c>
      <c r="BC76" s="35">
        <f t="shared" si="104"/>
        <v>0.2006823198876179</v>
      </c>
      <c r="BD76" s="35">
        <f t="shared" si="104"/>
        <v>0.2667213787443578</v>
      </c>
      <c r="BE76" s="35">
        <f t="shared" si="104"/>
        <v>0.48147372828134816</v>
      </c>
      <c r="BF76" s="35">
        <f t="shared" si="104"/>
        <v>0.49029622063329925</v>
      </c>
      <c r="BG76" s="35">
        <f t="shared" si="104"/>
        <v>0.4728132387706856</v>
      </c>
      <c r="BH76" s="35">
        <f t="shared" si="104"/>
        <v>0.4138746551044541</v>
      </c>
      <c r="BI76" s="35">
        <f t="shared" si="104"/>
        <v>0.3775084442678323</v>
      </c>
      <c r="BJ76" s="35">
        <f t="shared" si="104"/>
        <v>0.5444293214077387</v>
      </c>
    </row>
    <row r="77" spans="1:62" ht="15">
      <c r="A77" s="51" t="s">
        <v>57</v>
      </c>
      <c r="B77" s="52" t="s">
        <v>52</v>
      </c>
      <c r="C77" s="16">
        <v>6</v>
      </c>
      <c r="D77" s="16">
        <v>5</v>
      </c>
      <c r="E77" s="16">
        <v>5</v>
      </c>
      <c r="F77" s="16">
        <v>2</v>
      </c>
      <c r="G77" s="16">
        <v>1</v>
      </c>
      <c r="H77" s="16">
        <v>9</v>
      </c>
      <c r="I77" s="16">
        <v>14</v>
      </c>
      <c r="J77" s="16">
        <v>14</v>
      </c>
      <c r="K77" s="16">
        <v>15</v>
      </c>
      <c r="L77" s="16">
        <v>16</v>
      </c>
      <c r="M77" s="16">
        <v>12</v>
      </c>
      <c r="N77" s="16">
        <v>16</v>
      </c>
      <c r="O77" s="16">
        <v>11</v>
      </c>
      <c r="P77" s="16">
        <v>10</v>
      </c>
      <c r="Q77" s="16">
        <v>10</v>
      </c>
      <c r="R77" s="16">
        <v>11</v>
      </c>
      <c r="S77" s="16">
        <v>11</v>
      </c>
      <c r="T77" s="16">
        <v>17</v>
      </c>
      <c r="U77" s="16">
        <v>18</v>
      </c>
      <c r="V77" s="16">
        <v>19</v>
      </c>
      <c r="W77" s="16">
        <v>16</v>
      </c>
      <c r="X77" s="16">
        <v>22</v>
      </c>
      <c r="Y77" s="16">
        <v>25</v>
      </c>
      <c r="Z77" s="16">
        <v>23</v>
      </c>
      <c r="AA77" s="16">
        <v>26</v>
      </c>
      <c r="AB77" s="16">
        <v>20</v>
      </c>
      <c r="AC77" s="16">
        <v>22</v>
      </c>
      <c r="AD77" s="16">
        <v>20</v>
      </c>
      <c r="AE77" s="16"/>
      <c r="AF77" s="16"/>
      <c r="AG77" s="51" t="s">
        <v>57</v>
      </c>
      <c r="AH77" s="52" t="s">
        <v>52</v>
      </c>
      <c r="AI77" s="53">
        <f t="shared" si="84"/>
        <v>0.12229922543823889</v>
      </c>
      <c r="AJ77" s="53">
        <f t="shared" si="85"/>
        <v>0.10451505016722408</v>
      </c>
      <c r="AK77" s="53">
        <f t="shared" si="86"/>
        <v>0.10434056761268781</v>
      </c>
      <c r="AL77" s="53">
        <f t="shared" si="87"/>
        <v>0.040791352233326535</v>
      </c>
      <c r="AM77" s="53">
        <f t="shared" si="88"/>
        <v>0.019646365422396856</v>
      </c>
      <c r="AN77" s="53">
        <f t="shared" si="89"/>
        <v>0.1767478397486253</v>
      </c>
      <c r="AO77" s="53">
        <f t="shared" si="90"/>
        <v>0.26768642447418733</v>
      </c>
      <c r="AP77" s="53">
        <f t="shared" si="91"/>
        <v>0.2752113229801455</v>
      </c>
      <c r="AQ77" s="53">
        <f t="shared" si="92"/>
        <v>0.30144694533762056</v>
      </c>
      <c r="AR77" s="53">
        <f t="shared" si="93"/>
        <v>0.3155818540433925</v>
      </c>
      <c r="AS77" s="53">
        <f t="shared" si="94"/>
        <v>0.23847376788553257</v>
      </c>
      <c r="AT77" s="53">
        <f t="shared" si="95"/>
        <v>0.3261312678353037</v>
      </c>
      <c r="AU77" s="53">
        <f t="shared" si="100"/>
        <v>0.2228073728985214</v>
      </c>
      <c r="AV77" s="53">
        <f t="shared" si="101"/>
        <v>0.20462451401677922</v>
      </c>
      <c r="AW77" s="53">
        <f aca="true" t="shared" si="105" ref="AW77:BJ77">Q77/Q23*100</f>
        <v>0.20383204239706482</v>
      </c>
      <c r="AX77" s="53">
        <f t="shared" si="105"/>
        <v>0.2228073728985214</v>
      </c>
      <c r="AY77" s="53">
        <f t="shared" si="105"/>
        <v>0.22508696541845716</v>
      </c>
      <c r="AZ77" s="53">
        <f t="shared" si="105"/>
        <v>0.3200301204819277</v>
      </c>
      <c r="BA77" s="53">
        <f t="shared" si="105"/>
        <v>0.348297213622291</v>
      </c>
      <c r="BB77" s="53">
        <f t="shared" si="105"/>
        <v>0.3784860557768924</v>
      </c>
      <c r="BC77" s="53">
        <f t="shared" si="105"/>
        <v>0.32109171182018864</v>
      </c>
      <c r="BD77" s="53">
        <f t="shared" si="105"/>
        <v>0.45137464095199015</v>
      </c>
      <c r="BE77" s="53">
        <f t="shared" si="105"/>
        <v>0.5233410090014654</v>
      </c>
      <c r="BF77" s="53">
        <f t="shared" si="105"/>
        <v>0.4698672114402451</v>
      </c>
      <c r="BG77" s="53">
        <f t="shared" si="105"/>
        <v>0.512214342001576</v>
      </c>
      <c r="BH77" s="53">
        <f t="shared" si="105"/>
        <v>0.3941663381947182</v>
      </c>
      <c r="BI77" s="53">
        <f t="shared" si="105"/>
        <v>0.43711504073117424</v>
      </c>
      <c r="BJ77" s="53">
        <f t="shared" si="105"/>
        <v>0.38887808671981333</v>
      </c>
    </row>
    <row r="78" spans="1:62" ht="15">
      <c r="A78" s="37" t="s">
        <v>58</v>
      </c>
      <c r="B78" s="38" t="s">
        <v>52</v>
      </c>
      <c r="C78" s="39">
        <v>11</v>
      </c>
      <c r="D78" s="39">
        <v>14</v>
      </c>
      <c r="E78" s="39">
        <v>11</v>
      </c>
      <c r="F78" s="39">
        <v>15</v>
      </c>
      <c r="G78" s="39">
        <v>15</v>
      </c>
      <c r="H78" s="39">
        <v>28</v>
      </c>
      <c r="I78" s="39">
        <v>32</v>
      </c>
      <c r="J78" s="39">
        <v>35</v>
      </c>
      <c r="K78" s="39">
        <v>48</v>
      </c>
      <c r="L78" s="39">
        <v>62</v>
      </c>
      <c r="M78" s="39">
        <v>72</v>
      </c>
      <c r="N78" s="39">
        <v>83</v>
      </c>
      <c r="O78" s="39">
        <v>56</v>
      </c>
      <c r="P78" s="39">
        <v>66</v>
      </c>
      <c r="Q78" s="39">
        <v>56</v>
      </c>
      <c r="R78" s="39">
        <v>56</v>
      </c>
      <c r="S78" s="39">
        <v>75</v>
      </c>
      <c r="T78" s="39">
        <v>79</v>
      </c>
      <c r="U78" s="39">
        <v>99</v>
      </c>
      <c r="V78" s="39">
        <v>109</v>
      </c>
      <c r="W78" s="39">
        <v>124</v>
      </c>
      <c r="X78" s="39">
        <v>145</v>
      </c>
      <c r="Y78" s="39">
        <v>144</v>
      </c>
      <c r="Z78" s="39">
        <v>163</v>
      </c>
      <c r="AA78" s="39">
        <v>171</v>
      </c>
      <c r="AB78" s="39">
        <v>162</v>
      </c>
      <c r="AC78" s="39">
        <v>165</v>
      </c>
      <c r="AD78" s="39">
        <v>142</v>
      </c>
      <c r="AE78" s="39"/>
      <c r="AF78" s="39"/>
      <c r="AG78" s="54" t="s">
        <v>58</v>
      </c>
      <c r="AH78" s="55" t="s">
        <v>52</v>
      </c>
      <c r="AI78" s="56">
        <f>C78/$Q$23*100</f>
        <v>0.2242152466367713</v>
      </c>
      <c r="AJ78" s="56">
        <f>D78/$G$23*100</f>
        <v>0.2926421404682274</v>
      </c>
      <c r="AK78" s="56">
        <f>E78/$H$23*100</f>
        <v>0.2295492487479132</v>
      </c>
      <c r="AL78" s="56">
        <f>F78/$I$23*100</f>
        <v>0.305935141749949</v>
      </c>
      <c r="AM78" s="56">
        <f>G78/$J$23*100</f>
        <v>0.29469548133595286</v>
      </c>
      <c r="AN78" s="56">
        <f>H78/$K$23*100</f>
        <v>0.5498821681068342</v>
      </c>
      <c r="AO78" s="56">
        <f>I78/$L$23*100</f>
        <v>0.6118546845124283</v>
      </c>
      <c r="AP78" s="56">
        <f>J78/$M$23*100</f>
        <v>0.6880283074503637</v>
      </c>
      <c r="AQ78" s="56">
        <f>K78/$N$23*100</f>
        <v>0.964630225080386</v>
      </c>
      <c r="AR78" s="56">
        <f t="shared" si="93"/>
        <v>1.222879684418146</v>
      </c>
      <c r="AS78" s="56">
        <f t="shared" si="94"/>
        <v>1.4308426073131957</v>
      </c>
      <c r="AT78" s="56">
        <f t="shared" si="95"/>
        <v>1.691805951895638</v>
      </c>
      <c r="AU78" s="56">
        <f t="shared" si="100"/>
        <v>1.1342920802106542</v>
      </c>
      <c r="AV78" s="56">
        <f t="shared" si="101"/>
        <v>1.350521792510743</v>
      </c>
      <c r="AW78" s="56" t="e">
        <f>Q78/#REF!*100</f>
        <v>#REF!</v>
      </c>
      <c r="AX78" s="56" t="e">
        <f>R78/#REF!*100</f>
        <v>#REF!</v>
      </c>
      <c r="AY78" s="56" t="e">
        <f>S78/#REF!*100</f>
        <v>#REF!</v>
      </c>
      <c r="AZ78" s="56">
        <f aca="true" t="shared" si="106" ref="AZ78:BJ78">T78/T23*100</f>
        <v>1.4871987951807228</v>
      </c>
      <c r="BA78" s="56">
        <f t="shared" si="106"/>
        <v>1.9156346749226005</v>
      </c>
      <c r="BB78" s="56">
        <f t="shared" si="106"/>
        <v>2.1713147410358564</v>
      </c>
      <c r="BC78" s="56">
        <f t="shared" si="106"/>
        <v>2.4884607666064618</v>
      </c>
      <c r="BD78" s="56">
        <f t="shared" si="106"/>
        <v>2.9749692244562986</v>
      </c>
      <c r="BE78" s="56">
        <f t="shared" si="106"/>
        <v>3.0144442118484402</v>
      </c>
      <c r="BF78" s="56">
        <f t="shared" si="106"/>
        <v>3.329928498467824</v>
      </c>
      <c r="BG78" s="56">
        <f t="shared" si="106"/>
        <v>3.368794326241135</v>
      </c>
      <c r="BH78" s="56">
        <f t="shared" si="106"/>
        <v>3.192747339377217</v>
      </c>
      <c r="BI78" s="56">
        <f t="shared" si="106"/>
        <v>3.2783628054838068</v>
      </c>
      <c r="BJ78" s="56">
        <f t="shared" si="106"/>
        <v>2.7610344157106748</v>
      </c>
    </row>
    <row r="79" spans="1:62" ht="15">
      <c r="A79" s="36" t="s">
        <v>59</v>
      </c>
      <c r="B79" s="4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 t="s">
        <v>33</v>
      </c>
      <c r="AE79" s="7"/>
      <c r="AF79" s="7"/>
      <c r="AG79" s="36" t="s">
        <v>59</v>
      </c>
      <c r="AH79" s="46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1"/>
      <c r="AT79" s="11"/>
      <c r="AU79" s="11"/>
      <c r="AV79" s="11"/>
      <c r="AW79" s="11"/>
      <c r="AX79" s="11"/>
      <c r="AY79" s="11"/>
      <c r="AZ79" s="11"/>
      <c r="BA79" s="57"/>
      <c r="BB79" s="57"/>
      <c r="BC79" s="57"/>
      <c r="BD79" s="57"/>
      <c r="BE79" s="57"/>
      <c r="BF79" s="57"/>
      <c r="BG79" s="57"/>
      <c r="BH79" s="57"/>
      <c r="BI79" s="57"/>
      <c r="BJ79" s="57"/>
    </row>
    <row r="80" spans="1:62" ht="15">
      <c r="A80" s="37" t="s">
        <v>60</v>
      </c>
      <c r="B80" s="38" t="s">
        <v>26</v>
      </c>
      <c r="C80" s="39">
        <v>386</v>
      </c>
      <c r="D80" s="39">
        <v>223</v>
      </c>
      <c r="E80" s="39">
        <v>117</v>
      </c>
      <c r="F80" s="39">
        <v>81</v>
      </c>
      <c r="G80" s="39">
        <v>92</v>
      </c>
      <c r="H80" s="39">
        <v>65</v>
      </c>
      <c r="I80" s="39">
        <v>72</v>
      </c>
      <c r="J80" s="39">
        <v>62</v>
      </c>
      <c r="K80" s="39">
        <v>79</v>
      </c>
      <c r="L80" s="39">
        <v>53</v>
      </c>
      <c r="M80" s="39">
        <v>45</v>
      </c>
      <c r="N80" s="39">
        <v>60</v>
      </c>
      <c r="O80" s="39">
        <v>64</v>
      </c>
      <c r="P80" s="39">
        <v>69</v>
      </c>
      <c r="Q80" s="39">
        <v>56</v>
      </c>
      <c r="R80" s="39">
        <v>64</v>
      </c>
      <c r="S80" s="39">
        <v>73</v>
      </c>
      <c r="T80" s="39">
        <v>86</v>
      </c>
      <c r="U80" s="39">
        <v>96</v>
      </c>
      <c r="V80" s="39">
        <v>98</v>
      </c>
      <c r="W80" s="39">
        <v>139</v>
      </c>
      <c r="X80" s="39">
        <v>148</v>
      </c>
      <c r="Y80" s="39">
        <v>152</v>
      </c>
      <c r="Z80" s="39">
        <v>131</v>
      </c>
      <c r="AA80" s="39">
        <v>112</v>
      </c>
      <c r="AB80" s="39">
        <v>135</v>
      </c>
      <c r="AC80" s="39">
        <v>158</v>
      </c>
      <c r="AD80" s="39">
        <v>216</v>
      </c>
      <c r="AE80" s="39"/>
      <c r="AF80" s="39"/>
      <c r="AG80" s="37" t="s">
        <v>60</v>
      </c>
      <c r="AH80" s="38" t="s">
        <v>26</v>
      </c>
      <c r="AI80" s="35">
        <f>C80/$Q$23*100</f>
        <v>7.867916836526702</v>
      </c>
      <c r="AJ80" s="35">
        <f>D80/$G$23*100</f>
        <v>4.6613712374581935</v>
      </c>
      <c r="AK80" s="35">
        <f>E80/$H$23*100</f>
        <v>2.4415692821368946</v>
      </c>
      <c r="AL80" s="35">
        <f>F80/$I$23*100</f>
        <v>1.6520497654497246</v>
      </c>
      <c r="AM80" s="35">
        <f>G80/$J$23*100</f>
        <v>1.807465618860511</v>
      </c>
      <c r="AN80" s="35">
        <f>H80/$K$23*100</f>
        <v>1.276512175962294</v>
      </c>
      <c r="AO80" s="35">
        <f>I80/$L$23*100</f>
        <v>1.3766730401529637</v>
      </c>
      <c r="AP80" s="35">
        <f>J80/$M$23*100</f>
        <v>1.2187930017692157</v>
      </c>
      <c r="AQ80" s="35">
        <f>K80/$N$23*100</f>
        <v>1.5876205787781352</v>
      </c>
      <c r="AR80" s="35">
        <f>L80/$O$23*100</f>
        <v>1.0453648915187377</v>
      </c>
      <c r="AS80" s="35">
        <f>M80/$P$23*100</f>
        <v>0.8942766295707472</v>
      </c>
      <c r="AT80" s="35">
        <f>N80/$Q$23*100</f>
        <v>1.222992254382389</v>
      </c>
      <c r="AU80" s="35">
        <f>O80/$R$23*100</f>
        <v>1.2963338059550336</v>
      </c>
      <c r="AV80" s="35">
        <f>P80/$S$23*100</f>
        <v>1.4119091467157765</v>
      </c>
      <c r="AW80" s="35">
        <f aca="true" t="shared" si="107" ref="AW80:BJ80">Q80/Q23*100</f>
        <v>1.1414594374235632</v>
      </c>
      <c r="AX80" s="35">
        <f t="shared" si="107"/>
        <v>1.2963338059550336</v>
      </c>
      <c r="AY80" s="35">
        <f t="shared" si="107"/>
        <v>1.4937589523224883</v>
      </c>
      <c r="AZ80" s="35">
        <f t="shared" si="107"/>
        <v>1.6189759036144578</v>
      </c>
      <c r="BA80" s="58">
        <f t="shared" si="107"/>
        <v>1.8575851393188854</v>
      </c>
      <c r="BB80" s="58">
        <f t="shared" si="107"/>
        <v>1.952191235059761</v>
      </c>
      <c r="BC80" s="58">
        <f t="shared" si="107"/>
        <v>2.789484246437889</v>
      </c>
      <c r="BD80" s="58">
        <f t="shared" si="107"/>
        <v>3.0365203118588426</v>
      </c>
      <c r="BE80" s="58">
        <f t="shared" si="107"/>
        <v>3.1819133347289092</v>
      </c>
      <c r="BF80" s="58">
        <f t="shared" si="107"/>
        <v>2.676200204290092</v>
      </c>
      <c r="BG80" s="58">
        <f t="shared" si="107"/>
        <v>2.206461780929866</v>
      </c>
      <c r="BH80" s="58">
        <f t="shared" si="107"/>
        <v>2.6606227828143476</v>
      </c>
      <c r="BI80" s="58">
        <f t="shared" si="107"/>
        <v>3.1392807470693422</v>
      </c>
      <c r="BJ80" s="58">
        <f t="shared" si="107"/>
        <v>4.1998833365739845</v>
      </c>
    </row>
    <row r="81" spans="1:62" ht="15">
      <c r="A81" s="42" t="s">
        <v>60</v>
      </c>
      <c r="B81" s="43" t="s">
        <v>32</v>
      </c>
      <c r="C81" s="15">
        <v>10</v>
      </c>
      <c r="D81" s="15">
        <v>22</v>
      </c>
      <c r="E81" s="15">
        <v>27</v>
      </c>
      <c r="F81" s="15">
        <v>19</v>
      </c>
      <c r="G81" s="15">
        <v>24</v>
      </c>
      <c r="H81" s="15">
        <v>14</v>
      </c>
      <c r="I81" s="15">
        <v>16</v>
      </c>
      <c r="J81" s="15">
        <v>16</v>
      </c>
      <c r="K81" s="15">
        <v>16</v>
      </c>
      <c r="L81" s="15">
        <v>16</v>
      </c>
      <c r="M81" s="15">
        <v>11</v>
      </c>
      <c r="N81" s="15">
        <v>8</v>
      </c>
      <c r="O81" s="15">
        <v>2</v>
      </c>
      <c r="P81" s="15">
        <v>1</v>
      </c>
      <c r="Q81" s="15">
        <v>2</v>
      </c>
      <c r="R81" s="15">
        <v>2</v>
      </c>
      <c r="S81" s="15">
        <v>2</v>
      </c>
      <c r="T81" s="15">
        <v>14</v>
      </c>
      <c r="U81" s="15">
        <v>11</v>
      </c>
      <c r="V81" s="15">
        <v>18</v>
      </c>
      <c r="W81" s="15">
        <v>24</v>
      </c>
      <c r="X81" s="15">
        <v>33</v>
      </c>
      <c r="Y81" s="15">
        <v>35</v>
      </c>
      <c r="Z81" s="15">
        <v>48</v>
      </c>
      <c r="AA81" s="15">
        <v>71</v>
      </c>
      <c r="AB81" s="15">
        <v>128</v>
      </c>
      <c r="AC81" s="15">
        <v>181</v>
      </c>
      <c r="AD81" s="15">
        <v>176</v>
      </c>
      <c r="AE81" s="16"/>
      <c r="AF81" s="16"/>
      <c r="AG81" s="42" t="s">
        <v>60</v>
      </c>
      <c r="AH81" s="43" t="s">
        <v>32</v>
      </c>
      <c r="AI81" s="18">
        <f>C81/$Q$23*100</f>
        <v>0.20383204239706482</v>
      </c>
      <c r="AJ81" s="18">
        <f>D81/$G$23*100</f>
        <v>0.459866220735786</v>
      </c>
      <c r="AK81" s="18">
        <f>E81/$H$23*100</f>
        <v>0.5634390651085142</v>
      </c>
      <c r="AL81" s="18">
        <f>F81/$I$23*100</f>
        <v>0.38751784621660207</v>
      </c>
      <c r="AM81" s="18">
        <f>G81/$J$23*100</f>
        <v>0.4715127701375246</v>
      </c>
      <c r="AN81" s="18">
        <f>H81/$K$23*100</f>
        <v>0.2749410840534171</v>
      </c>
      <c r="AO81" s="18">
        <f>I81/$L$23*100</f>
        <v>0.30592734225621415</v>
      </c>
      <c r="AP81" s="18">
        <f>J81/$M$23*100</f>
        <v>0.31452722626302343</v>
      </c>
      <c r="AQ81" s="18">
        <f>K81/$N$23*100</f>
        <v>0.3215434083601286</v>
      </c>
      <c r="AR81" s="18">
        <f>L81/$O$23*100</f>
        <v>0.3155818540433925</v>
      </c>
      <c r="AS81" s="18">
        <f>M81/$P$23*100</f>
        <v>0.21860095389507153</v>
      </c>
      <c r="AT81" s="18">
        <f>N81/$Q$23*100</f>
        <v>0.16306563391765186</v>
      </c>
      <c r="AU81" s="18">
        <f>O81/$R$23*100</f>
        <v>0.0405104314360948</v>
      </c>
      <c r="AV81" s="18">
        <f>P81/$S$23*100</f>
        <v>0.02046245140167792</v>
      </c>
      <c r="AW81" s="18">
        <f aca="true" t="shared" si="108" ref="AW81:BJ81">Q81/Q23*100</f>
        <v>0.040766408479412965</v>
      </c>
      <c r="AX81" s="18">
        <f t="shared" si="108"/>
        <v>0.0405104314360948</v>
      </c>
      <c r="AY81" s="18">
        <f t="shared" si="108"/>
        <v>0.04092490280335584</v>
      </c>
      <c r="AZ81" s="18">
        <f t="shared" si="108"/>
        <v>0.2635542168674699</v>
      </c>
      <c r="BA81" s="18">
        <f t="shared" si="108"/>
        <v>0.21284829721362228</v>
      </c>
      <c r="BB81" s="18">
        <f t="shared" si="108"/>
        <v>0.35856573705179284</v>
      </c>
      <c r="BC81" s="18">
        <f t="shared" si="108"/>
        <v>0.481637567730283</v>
      </c>
      <c r="BD81" s="18">
        <f t="shared" si="108"/>
        <v>0.6770619614279852</v>
      </c>
      <c r="BE81" s="18">
        <f t="shared" si="108"/>
        <v>0.7326774126020514</v>
      </c>
      <c r="BF81" s="18">
        <f t="shared" si="108"/>
        <v>0.9805924412665985</v>
      </c>
      <c r="BG81" s="18">
        <f t="shared" si="108"/>
        <v>1.3987391646966114</v>
      </c>
      <c r="BH81" s="18">
        <f t="shared" si="108"/>
        <v>2.5226645644461962</v>
      </c>
      <c r="BI81" s="18">
        <f t="shared" si="108"/>
        <v>3.5962646532882974</v>
      </c>
      <c r="BJ81" s="18">
        <f t="shared" si="108"/>
        <v>3.4221271631343573</v>
      </c>
    </row>
    <row r="82" spans="1:62" ht="15">
      <c r="A82" s="3"/>
      <c r="B82" s="4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4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15">
      <c r="A83" s="36" t="s">
        <v>61</v>
      </c>
      <c r="B83" s="4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7"/>
      <c r="AF83" s="7"/>
      <c r="AG83" s="36" t="s">
        <v>61</v>
      </c>
      <c r="AH83" s="46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1:62" ht="15">
      <c r="A84" s="37" t="s">
        <v>62</v>
      </c>
      <c r="B84" s="38" t="s">
        <v>32</v>
      </c>
      <c r="C84" s="39">
        <v>115</v>
      </c>
      <c r="D84" s="39">
        <v>95</v>
      </c>
      <c r="E84" s="39">
        <v>84</v>
      </c>
      <c r="F84" s="39">
        <v>100</v>
      </c>
      <c r="G84" s="39">
        <v>101</v>
      </c>
      <c r="H84" s="39">
        <v>87</v>
      </c>
      <c r="I84" s="39">
        <v>77</v>
      </c>
      <c r="J84" s="39">
        <v>79</v>
      </c>
      <c r="K84" s="39">
        <v>84</v>
      </c>
      <c r="L84" s="39">
        <v>92</v>
      </c>
      <c r="M84" s="39">
        <v>112</v>
      </c>
      <c r="N84" s="39">
        <v>135</v>
      </c>
      <c r="O84" s="39">
        <v>167</v>
      </c>
      <c r="P84" s="39">
        <v>174</v>
      </c>
      <c r="Q84" s="39">
        <v>165</v>
      </c>
      <c r="R84" s="39">
        <v>147</v>
      </c>
      <c r="S84" s="39">
        <v>138</v>
      </c>
      <c r="T84" s="39">
        <v>133</v>
      </c>
      <c r="U84" s="39">
        <v>101</v>
      </c>
      <c r="V84" s="39">
        <v>101</v>
      </c>
      <c r="W84" s="39">
        <v>98</v>
      </c>
      <c r="X84" s="39">
        <v>87</v>
      </c>
      <c r="Y84" s="39">
        <v>100</v>
      </c>
      <c r="Z84" s="39">
        <v>96</v>
      </c>
      <c r="AA84" s="39">
        <v>108</v>
      </c>
      <c r="AB84" s="39">
        <v>114</v>
      </c>
      <c r="AC84" s="39">
        <v>136</v>
      </c>
      <c r="AD84" s="39">
        <v>158</v>
      </c>
      <c r="AE84" s="39"/>
      <c r="AF84" s="39"/>
      <c r="AG84" s="37" t="s">
        <v>62</v>
      </c>
      <c r="AH84" s="38" t="s">
        <v>32</v>
      </c>
      <c r="AI84" s="35">
        <f>C84/$Q$23*100</f>
        <v>2.3440684875662456</v>
      </c>
      <c r="AJ84" s="35">
        <f>D84/$G$23*100</f>
        <v>1.9857859531772575</v>
      </c>
      <c r="AK84" s="35">
        <f>E84/$H$23*100</f>
        <v>1.7529215358931551</v>
      </c>
      <c r="AL84" s="35">
        <f>F84/$I$23*100</f>
        <v>2.039567611666327</v>
      </c>
      <c r="AM84" s="35">
        <f>G84/$J$23*100</f>
        <v>1.9842829076620823</v>
      </c>
      <c r="AN84" s="35">
        <f>H84/$K$23*100</f>
        <v>1.7085624509033777</v>
      </c>
      <c r="AO84" s="35">
        <f>I84/$L$23*100</f>
        <v>1.4722753346080306</v>
      </c>
      <c r="AP84" s="35">
        <f>J84/$M$23*100</f>
        <v>1.5529781796736781</v>
      </c>
      <c r="AQ84" s="35">
        <f>K84/$N$23*100</f>
        <v>1.6881028938906755</v>
      </c>
      <c r="AR84" s="35">
        <f>L84/$O$23*100</f>
        <v>1.8145956607495068</v>
      </c>
      <c r="AS84" s="35">
        <f>M84/$P$23*100</f>
        <v>2.2257551669316373</v>
      </c>
      <c r="AT84" s="35">
        <f>N84/$Q$23*100</f>
        <v>2.751732572360375</v>
      </c>
      <c r="AU84" s="35">
        <f>O84/$R$23*100</f>
        <v>3.3826210249139157</v>
      </c>
      <c r="AV84" s="35">
        <f>P84/$S$23*100</f>
        <v>3.560466543891958</v>
      </c>
      <c r="AW84" s="35">
        <f aca="true" t="shared" si="109" ref="AW84:BJ84">Q84/Q23*100</f>
        <v>3.3632286995515694</v>
      </c>
      <c r="AX84" s="35">
        <f t="shared" si="109"/>
        <v>2.977516710552967</v>
      </c>
      <c r="AY84" s="35">
        <f t="shared" si="109"/>
        <v>2.823818293431553</v>
      </c>
      <c r="AZ84" s="35">
        <f t="shared" si="109"/>
        <v>2.503765060240964</v>
      </c>
      <c r="BA84" s="35">
        <f t="shared" si="109"/>
        <v>1.9543343653250773</v>
      </c>
      <c r="BB84" s="35">
        <f t="shared" si="109"/>
        <v>2.0119521912350598</v>
      </c>
      <c r="BC84" s="35">
        <f t="shared" si="109"/>
        <v>1.9666867348986556</v>
      </c>
      <c r="BD84" s="35">
        <f t="shared" si="109"/>
        <v>1.7849815346737792</v>
      </c>
      <c r="BE84" s="35">
        <f t="shared" si="109"/>
        <v>2.0933640360058616</v>
      </c>
      <c r="BF84" s="35">
        <f t="shared" si="109"/>
        <v>1.961184882533197</v>
      </c>
      <c r="BG84" s="35">
        <f t="shared" si="109"/>
        <v>2.127659574468085</v>
      </c>
      <c r="BH84" s="35">
        <f t="shared" si="109"/>
        <v>2.2467481277098935</v>
      </c>
      <c r="BI84" s="35">
        <f t="shared" si="109"/>
        <v>2.702165706338168</v>
      </c>
      <c r="BJ84" s="35">
        <f t="shared" si="109"/>
        <v>3.0721368850865254</v>
      </c>
    </row>
    <row r="85" spans="1:62" ht="15">
      <c r="A85" s="37" t="s">
        <v>62</v>
      </c>
      <c r="B85" s="38" t="s">
        <v>52</v>
      </c>
      <c r="C85" s="39">
        <v>9</v>
      </c>
      <c r="D85" s="39">
        <v>19</v>
      </c>
      <c r="E85" s="39">
        <v>19</v>
      </c>
      <c r="F85" s="39">
        <v>20</v>
      </c>
      <c r="G85" s="39">
        <v>19</v>
      </c>
      <c r="H85" s="39">
        <v>30</v>
      </c>
      <c r="I85" s="39">
        <v>27</v>
      </c>
      <c r="J85" s="39">
        <v>22</v>
      </c>
      <c r="K85" s="39">
        <v>25</v>
      </c>
      <c r="L85" s="39">
        <v>32</v>
      </c>
      <c r="M85" s="39">
        <v>37</v>
      </c>
      <c r="N85" s="39">
        <v>33</v>
      </c>
      <c r="O85" s="39">
        <v>33</v>
      </c>
      <c r="P85" s="39">
        <v>25</v>
      </c>
      <c r="Q85" s="39">
        <v>23</v>
      </c>
      <c r="R85" s="39">
        <v>23</v>
      </c>
      <c r="S85" s="39">
        <v>31</v>
      </c>
      <c r="T85" s="39">
        <v>46</v>
      </c>
      <c r="U85" s="39">
        <v>46</v>
      </c>
      <c r="V85" s="39">
        <v>40</v>
      </c>
      <c r="W85" s="39">
        <v>36</v>
      </c>
      <c r="X85" s="39">
        <v>33</v>
      </c>
      <c r="Y85" s="39">
        <v>32</v>
      </c>
      <c r="Z85" s="39">
        <v>28</v>
      </c>
      <c r="AA85" s="39">
        <v>26</v>
      </c>
      <c r="AB85" s="39">
        <v>28</v>
      </c>
      <c r="AC85" s="39">
        <v>30</v>
      </c>
      <c r="AD85" s="39">
        <v>26</v>
      </c>
      <c r="AE85" s="39"/>
      <c r="AF85" s="39"/>
      <c r="AG85" s="37" t="s">
        <v>62</v>
      </c>
      <c r="AH85" s="38" t="s">
        <v>52</v>
      </c>
      <c r="AI85" s="35">
        <f>C85/$Q$23*100</f>
        <v>0.18344883815735832</v>
      </c>
      <c r="AJ85" s="35">
        <f>D85/$G$23*100</f>
        <v>0.3971571906354515</v>
      </c>
      <c r="AK85" s="35">
        <f>E85/$H$23*100</f>
        <v>0.39649415692821366</v>
      </c>
      <c r="AL85" s="35">
        <f>F85/$I$23*100</f>
        <v>0.4079135223332654</v>
      </c>
      <c r="AM85" s="35">
        <f>G85/$J$23*100</f>
        <v>0.37328094302554027</v>
      </c>
      <c r="AN85" s="35">
        <f>H85/$K$23*100</f>
        <v>0.589159465828751</v>
      </c>
      <c r="AO85" s="35">
        <f>I85/$L$23*100</f>
        <v>0.5162523900573613</v>
      </c>
      <c r="AP85" s="35">
        <f>J85/$M$23*100</f>
        <v>0.43247493611165716</v>
      </c>
      <c r="AQ85" s="35">
        <f>K85/$N$23*100</f>
        <v>0.502411575562701</v>
      </c>
      <c r="AR85" s="35">
        <f>L85/$O$23*100</f>
        <v>0.631163708086785</v>
      </c>
      <c r="AS85" s="35">
        <f>M85/$P$23*100</f>
        <v>0.7352941176470588</v>
      </c>
      <c r="AT85" s="35">
        <f>N85/$Q$23*100</f>
        <v>0.672645739910314</v>
      </c>
      <c r="AU85" s="35">
        <f>O85/$R$23*100</f>
        <v>0.6684221186955641</v>
      </c>
      <c r="AV85" s="35">
        <f>P85/$S$23*100</f>
        <v>0.511561285041948</v>
      </c>
      <c r="AW85" s="35">
        <f aca="true" t="shared" si="110" ref="AW85:BJ85">Q85/Q23*100</f>
        <v>0.4688136975132491</v>
      </c>
      <c r="AX85" s="35">
        <f t="shared" si="110"/>
        <v>0.46586996151509014</v>
      </c>
      <c r="AY85" s="35">
        <f t="shared" si="110"/>
        <v>0.6343359934520155</v>
      </c>
      <c r="AZ85" s="35">
        <f t="shared" si="110"/>
        <v>0.8659638554216867</v>
      </c>
      <c r="BA85" s="35">
        <f t="shared" si="110"/>
        <v>0.890092879256966</v>
      </c>
      <c r="BB85" s="35">
        <f t="shared" si="110"/>
        <v>0.796812749003984</v>
      </c>
      <c r="BC85" s="35">
        <f t="shared" si="110"/>
        <v>0.7224563515954244</v>
      </c>
      <c r="BD85" s="35">
        <f t="shared" si="110"/>
        <v>0.6770619614279852</v>
      </c>
      <c r="BE85" s="35">
        <f t="shared" si="110"/>
        <v>0.6698764915218757</v>
      </c>
      <c r="BF85" s="35">
        <f t="shared" si="110"/>
        <v>0.5720122574055159</v>
      </c>
      <c r="BG85" s="35">
        <f t="shared" si="110"/>
        <v>0.512214342001576</v>
      </c>
      <c r="BH85" s="35">
        <f t="shared" si="110"/>
        <v>0.5518328734726055</v>
      </c>
      <c r="BI85" s="35">
        <f t="shared" si="110"/>
        <v>0.5960659646334194</v>
      </c>
      <c r="BJ85" s="35">
        <f t="shared" si="110"/>
        <v>0.5055415127357573</v>
      </c>
    </row>
    <row r="86" spans="1:62" ht="15">
      <c r="A86" s="37" t="s">
        <v>63</v>
      </c>
      <c r="B86" s="38" t="s">
        <v>32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1" t="s">
        <v>64</v>
      </c>
      <c r="U86" s="39">
        <v>6</v>
      </c>
      <c r="V86" s="39">
        <v>6</v>
      </c>
      <c r="W86" s="39">
        <v>8</v>
      </c>
      <c r="X86" s="39">
        <v>9</v>
      </c>
      <c r="Y86" s="39">
        <v>13</v>
      </c>
      <c r="Z86" s="39">
        <v>15</v>
      </c>
      <c r="AA86" s="39">
        <v>20</v>
      </c>
      <c r="AB86" s="39">
        <v>20</v>
      </c>
      <c r="AC86" s="39">
        <v>18</v>
      </c>
      <c r="AD86" s="39">
        <v>24</v>
      </c>
      <c r="AE86" s="39"/>
      <c r="AF86" s="39"/>
      <c r="AG86" s="37" t="s">
        <v>63</v>
      </c>
      <c r="AH86" s="38" t="s">
        <v>32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41" t="s">
        <v>64</v>
      </c>
      <c r="BA86" s="35">
        <f aca="true" t="shared" si="111" ref="BA86:BJ86">U86/U23*100</f>
        <v>0.11609907120743033</v>
      </c>
      <c r="BB86" s="35">
        <f t="shared" si="111"/>
        <v>0.1195219123505976</v>
      </c>
      <c r="BC86" s="35">
        <f t="shared" si="111"/>
        <v>0.16054585591009432</v>
      </c>
      <c r="BD86" s="35">
        <f t="shared" si="111"/>
        <v>0.18465326220763234</v>
      </c>
      <c r="BE86" s="35">
        <f t="shared" si="111"/>
        <v>0.272137324680762</v>
      </c>
      <c r="BF86" s="35">
        <f t="shared" si="111"/>
        <v>0.30643513789581206</v>
      </c>
      <c r="BG86" s="35">
        <f t="shared" si="111"/>
        <v>0.3940110323089046</v>
      </c>
      <c r="BH86" s="35">
        <f t="shared" si="111"/>
        <v>0.3941663381947182</v>
      </c>
      <c r="BI86" s="35">
        <f t="shared" si="111"/>
        <v>0.35763957878005165</v>
      </c>
      <c r="BJ86" s="35">
        <f t="shared" si="111"/>
        <v>0.466653704063776</v>
      </c>
    </row>
    <row r="87" spans="1:62" ht="15">
      <c r="A87" s="37" t="s">
        <v>65</v>
      </c>
      <c r="B87" s="38" t="s">
        <v>32</v>
      </c>
      <c r="C87" s="39">
        <v>57</v>
      </c>
      <c r="D87" s="39">
        <v>72</v>
      </c>
      <c r="E87" s="39">
        <v>63</v>
      </c>
      <c r="F87" s="39">
        <v>45</v>
      </c>
      <c r="G87" s="39">
        <v>42</v>
      </c>
      <c r="H87" s="39">
        <v>43</v>
      </c>
      <c r="I87" s="39">
        <v>37</v>
      </c>
      <c r="J87" s="39">
        <v>33</v>
      </c>
      <c r="K87" s="39">
        <v>29</v>
      </c>
      <c r="L87" s="39">
        <v>34</v>
      </c>
      <c r="M87" s="39">
        <v>35</v>
      </c>
      <c r="N87" s="39">
        <v>32</v>
      </c>
      <c r="O87" s="39">
        <v>32</v>
      </c>
      <c r="P87" s="39">
        <v>29</v>
      </c>
      <c r="Q87" s="39">
        <v>24</v>
      </c>
      <c r="R87" s="39">
        <v>30</v>
      </c>
      <c r="S87" s="39">
        <v>27</v>
      </c>
      <c r="T87" s="39">
        <v>25</v>
      </c>
      <c r="U87" s="39">
        <v>17</v>
      </c>
      <c r="V87" s="39">
        <v>13</v>
      </c>
      <c r="W87" s="39">
        <v>13</v>
      </c>
      <c r="X87" s="39">
        <v>13</v>
      </c>
      <c r="Y87" s="39">
        <v>18</v>
      </c>
      <c r="Z87" s="39">
        <v>19</v>
      </c>
      <c r="AA87" s="39">
        <v>16</v>
      </c>
      <c r="AB87" s="39">
        <v>19</v>
      </c>
      <c r="AC87" s="39">
        <v>19</v>
      </c>
      <c r="AD87" s="39">
        <v>33</v>
      </c>
      <c r="AE87" s="39"/>
      <c r="AF87" s="39"/>
      <c r="AG87" s="37" t="s">
        <v>65</v>
      </c>
      <c r="AH87" s="38" t="s">
        <v>32</v>
      </c>
      <c r="AI87" s="35">
        <f>C87/$Q$23*100</f>
        <v>1.1618426416632694</v>
      </c>
      <c r="AJ87" s="35">
        <f>D87/$G$23*100</f>
        <v>1.5050167224080269</v>
      </c>
      <c r="AK87" s="35">
        <f>E87/$H$23*100</f>
        <v>1.3146911519198663</v>
      </c>
      <c r="AL87" s="35">
        <f>F87/$I$23*100</f>
        <v>0.917805425249847</v>
      </c>
      <c r="AM87" s="35">
        <f>G87/$J$23*100</f>
        <v>0.8251473477406679</v>
      </c>
      <c r="AN87" s="35">
        <f>H87/$K$23*100</f>
        <v>0.8444619010212098</v>
      </c>
      <c r="AO87" s="35">
        <f>I87/$L$23*100</f>
        <v>0.7074569789674953</v>
      </c>
      <c r="AP87" s="35">
        <f>J87/$M$23*100</f>
        <v>0.6487124041674858</v>
      </c>
      <c r="AQ87" s="35">
        <f aca="true" t="shared" si="112" ref="AQ87:AQ104">K87/$N$23*100</f>
        <v>0.5827974276527331</v>
      </c>
      <c r="AR87" s="35">
        <f>L87/$O$23*100</f>
        <v>0.6706114398422091</v>
      </c>
      <c r="AS87" s="35">
        <f aca="true" t="shared" si="113" ref="AS87:AS104">M87/$P$23*100</f>
        <v>0.6955484896661367</v>
      </c>
      <c r="AT87" s="35">
        <f aca="true" t="shared" si="114" ref="AT87:AT104">N87/$Q$23*100</f>
        <v>0.6522625356706074</v>
      </c>
      <c r="AU87" s="35">
        <f aca="true" t="shared" si="115" ref="AU87:AU104">O87/$R$23*100</f>
        <v>0.6481669029775168</v>
      </c>
      <c r="AV87" s="35">
        <f aca="true" t="shared" si="116" ref="AV87:AV104">P87/$S$23*100</f>
        <v>0.5934110906486597</v>
      </c>
      <c r="AW87" s="35">
        <f aca="true" t="shared" si="117" ref="AW87:BJ87">Q87/Q23*100</f>
        <v>0.48919690175295555</v>
      </c>
      <c r="AX87" s="35">
        <f t="shared" si="117"/>
        <v>0.6076564715414219</v>
      </c>
      <c r="AY87" s="35">
        <f t="shared" si="117"/>
        <v>0.5524861878453038</v>
      </c>
      <c r="AZ87" s="35">
        <f t="shared" si="117"/>
        <v>0.47063253012048195</v>
      </c>
      <c r="BA87" s="35">
        <f t="shared" si="117"/>
        <v>0.3289473684210526</v>
      </c>
      <c r="BB87" s="35">
        <f t="shared" si="117"/>
        <v>0.2589641434262948</v>
      </c>
      <c r="BC87" s="35">
        <f t="shared" si="117"/>
        <v>0.2608870158539033</v>
      </c>
      <c r="BD87" s="35">
        <f t="shared" si="117"/>
        <v>0.2667213787443578</v>
      </c>
      <c r="BE87" s="35">
        <f t="shared" si="117"/>
        <v>0.37680552648105503</v>
      </c>
      <c r="BF87" s="35">
        <f t="shared" si="117"/>
        <v>0.3881511746680286</v>
      </c>
      <c r="BG87" s="35">
        <f t="shared" si="117"/>
        <v>0.31520882584712373</v>
      </c>
      <c r="BH87" s="35">
        <f t="shared" si="117"/>
        <v>0.3744580212849823</v>
      </c>
      <c r="BI87" s="35">
        <f t="shared" si="117"/>
        <v>0.3775084442678323</v>
      </c>
      <c r="BJ87" s="35">
        <f t="shared" si="117"/>
        <v>0.641648843087692</v>
      </c>
    </row>
    <row r="88" spans="1:62" ht="15">
      <c r="A88" s="37" t="s">
        <v>65</v>
      </c>
      <c r="B88" s="38" t="s">
        <v>52</v>
      </c>
      <c r="C88" s="39">
        <v>1</v>
      </c>
      <c r="D88" s="39">
        <v>2</v>
      </c>
      <c r="E88" s="39">
        <v>2</v>
      </c>
      <c r="F88" s="39">
        <v>4</v>
      </c>
      <c r="G88" s="39">
        <v>4</v>
      </c>
      <c r="H88" s="39">
        <v>7</v>
      </c>
      <c r="I88" s="39">
        <v>3</v>
      </c>
      <c r="J88" s="39">
        <v>4</v>
      </c>
      <c r="K88" s="39">
        <v>6</v>
      </c>
      <c r="L88" s="39">
        <v>4</v>
      </c>
      <c r="M88" s="39">
        <v>5</v>
      </c>
      <c r="N88" s="39">
        <v>7</v>
      </c>
      <c r="O88" s="39">
        <v>5</v>
      </c>
      <c r="P88" s="39">
        <v>2</v>
      </c>
      <c r="Q88" s="39">
        <v>1</v>
      </c>
      <c r="R88" s="39">
        <v>3</v>
      </c>
      <c r="S88" s="39">
        <v>6</v>
      </c>
      <c r="T88" s="39">
        <v>8</v>
      </c>
      <c r="U88" s="39">
        <v>5</v>
      </c>
      <c r="V88" s="39">
        <v>6</v>
      </c>
      <c r="W88" s="39">
        <v>5</v>
      </c>
      <c r="X88" s="39">
        <v>6</v>
      </c>
      <c r="Y88" s="39">
        <v>5</v>
      </c>
      <c r="Z88" s="39">
        <v>6</v>
      </c>
      <c r="AA88" s="39">
        <v>8</v>
      </c>
      <c r="AB88" s="39">
        <v>8</v>
      </c>
      <c r="AC88" s="39">
        <v>4</v>
      </c>
      <c r="AD88" s="39">
        <v>7</v>
      </c>
      <c r="AE88" s="39"/>
      <c r="AF88" s="39"/>
      <c r="AG88" s="37" t="s">
        <v>65</v>
      </c>
      <c r="AH88" s="38" t="s">
        <v>52</v>
      </c>
      <c r="AI88" s="35">
        <f>C88/$Q$23*100</f>
        <v>0.020383204239706482</v>
      </c>
      <c r="AJ88" s="35">
        <f>D88/$G$23*100</f>
        <v>0.04180602006688963</v>
      </c>
      <c r="AK88" s="35">
        <f>E88/$H$23*100</f>
        <v>0.041736227045075125</v>
      </c>
      <c r="AL88" s="35">
        <f>F88/$I$23*100</f>
        <v>0.08158270446665307</v>
      </c>
      <c r="AM88" s="35">
        <f>G88/$J$23*100</f>
        <v>0.07858546168958742</v>
      </c>
      <c r="AN88" s="35">
        <f>H88/$K$23*100</f>
        <v>0.13747054202670855</v>
      </c>
      <c r="AO88" s="35">
        <f>I88/$L$23*100</f>
        <v>0.05736137667304016</v>
      </c>
      <c r="AP88" s="35">
        <f>J88/$M$23*100</f>
        <v>0.07863180656575586</v>
      </c>
      <c r="AQ88" s="35">
        <f t="shared" si="112"/>
        <v>0.12057877813504825</v>
      </c>
      <c r="AR88" s="35">
        <f>L88/$O$23*100</f>
        <v>0.07889546351084813</v>
      </c>
      <c r="AS88" s="35">
        <f t="shared" si="113"/>
        <v>0.09936406995230523</v>
      </c>
      <c r="AT88" s="35">
        <f t="shared" si="114"/>
        <v>0.1426824296779454</v>
      </c>
      <c r="AU88" s="35">
        <f t="shared" si="115"/>
        <v>0.10127607859023698</v>
      </c>
      <c r="AV88" s="35">
        <f t="shared" si="116"/>
        <v>0.04092490280335584</v>
      </c>
      <c r="AW88" s="35">
        <f aca="true" t="shared" si="118" ref="AW88:BJ88">Q88/Q23*100</f>
        <v>0.020383204239706482</v>
      </c>
      <c r="AX88" s="35">
        <f t="shared" si="118"/>
        <v>0.06076564715414219</v>
      </c>
      <c r="AY88" s="35">
        <f t="shared" si="118"/>
        <v>0.12277470841006752</v>
      </c>
      <c r="AZ88" s="35">
        <f t="shared" si="118"/>
        <v>0.15060240963855423</v>
      </c>
      <c r="BA88" s="35">
        <f t="shared" si="118"/>
        <v>0.09674922600619196</v>
      </c>
      <c r="BB88" s="35">
        <f t="shared" si="118"/>
        <v>0.1195219123505976</v>
      </c>
      <c r="BC88" s="35">
        <f t="shared" si="118"/>
        <v>0.10034115994380895</v>
      </c>
      <c r="BD88" s="35">
        <f t="shared" si="118"/>
        <v>0.12310217480508823</v>
      </c>
      <c r="BE88" s="35">
        <f t="shared" si="118"/>
        <v>0.10466820180029307</v>
      </c>
      <c r="BF88" s="35">
        <f t="shared" si="118"/>
        <v>0.12257405515832481</v>
      </c>
      <c r="BG88" s="35">
        <f t="shared" si="118"/>
        <v>0.15760441292356187</v>
      </c>
      <c r="BH88" s="35">
        <f t="shared" si="118"/>
        <v>0.15766653527788727</v>
      </c>
      <c r="BI88" s="35">
        <f t="shared" si="118"/>
        <v>0.0794754619511226</v>
      </c>
      <c r="BJ88" s="35">
        <f t="shared" si="118"/>
        <v>0.13610733035193467</v>
      </c>
    </row>
    <row r="89" spans="1:62" ht="15">
      <c r="A89" s="37" t="s">
        <v>66</v>
      </c>
      <c r="B89" s="38" t="s">
        <v>32</v>
      </c>
      <c r="C89" s="39">
        <v>1</v>
      </c>
      <c r="D89" s="39">
        <v>68</v>
      </c>
      <c r="E89" s="39">
        <v>91</v>
      </c>
      <c r="F89" s="39">
        <v>103</v>
      </c>
      <c r="G89" s="39">
        <v>108</v>
      </c>
      <c r="H89" s="39">
        <v>103</v>
      </c>
      <c r="I89" s="39">
        <v>96</v>
      </c>
      <c r="J89" s="39">
        <v>86</v>
      </c>
      <c r="K89" s="39">
        <v>92</v>
      </c>
      <c r="L89" s="39">
        <v>95</v>
      </c>
      <c r="M89" s="39">
        <v>82</v>
      </c>
      <c r="N89" s="39">
        <v>76</v>
      </c>
      <c r="O89" s="39">
        <v>66</v>
      </c>
      <c r="P89" s="39">
        <v>70</v>
      </c>
      <c r="Q89" s="39">
        <v>76</v>
      </c>
      <c r="R89" s="39">
        <v>84</v>
      </c>
      <c r="S89" s="39">
        <v>101</v>
      </c>
      <c r="T89" s="39">
        <v>141</v>
      </c>
      <c r="U89" s="39">
        <v>158</v>
      </c>
      <c r="V89" s="39">
        <v>166</v>
      </c>
      <c r="W89" s="39">
        <v>175</v>
      </c>
      <c r="X89" s="39">
        <v>161</v>
      </c>
      <c r="Y89" s="39">
        <v>122</v>
      </c>
      <c r="Z89" s="39">
        <v>97</v>
      </c>
      <c r="AA89" s="39">
        <v>84</v>
      </c>
      <c r="AB89" s="39">
        <v>80</v>
      </c>
      <c r="AC89" s="39">
        <v>96</v>
      </c>
      <c r="AD89" s="39">
        <v>126</v>
      </c>
      <c r="AE89" s="39"/>
      <c r="AF89" s="39"/>
      <c r="AG89" s="37" t="s">
        <v>66</v>
      </c>
      <c r="AH89" s="38" t="s">
        <v>32</v>
      </c>
      <c r="AI89" s="35">
        <f>C89/$Q$23*100</f>
        <v>0.020383204239706482</v>
      </c>
      <c r="AJ89" s="35">
        <f>D89/$G$23*100</f>
        <v>1.4214046822742474</v>
      </c>
      <c r="AK89" s="35">
        <f>E89/$H$23*100</f>
        <v>1.8989983305509182</v>
      </c>
      <c r="AL89" s="35">
        <f>F89/$I$23*100</f>
        <v>2.1007546400163166</v>
      </c>
      <c r="AM89" s="35">
        <f>G89/$J$23*100</f>
        <v>2.1218074656188604</v>
      </c>
      <c r="AN89" s="35">
        <f>H89/$K$23*100</f>
        <v>2.022780832678712</v>
      </c>
      <c r="AO89" s="35">
        <f>I89/$L$23*100</f>
        <v>1.835564053537285</v>
      </c>
      <c r="AP89" s="35">
        <f>J89/$M$23*100</f>
        <v>1.6905838411637508</v>
      </c>
      <c r="AQ89" s="35">
        <f t="shared" si="112"/>
        <v>1.8488745980707395</v>
      </c>
      <c r="AR89" s="35">
        <f>L89/$O$23*100</f>
        <v>1.8737672583826428</v>
      </c>
      <c r="AS89" s="35">
        <f t="shared" si="113"/>
        <v>1.629570747217806</v>
      </c>
      <c r="AT89" s="35">
        <f t="shared" si="114"/>
        <v>1.5491235222176927</v>
      </c>
      <c r="AU89" s="35">
        <f t="shared" si="115"/>
        <v>1.3368442373911282</v>
      </c>
      <c r="AV89" s="35">
        <f t="shared" si="116"/>
        <v>1.4323715981174545</v>
      </c>
      <c r="AW89" s="35">
        <f aca="true" t="shared" si="119" ref="AW89:BJ89">Q89/Q23*100</f>
        <v>1.5491235222176927</v>
      </c>
      <c r="AX89" s="35">
        <f t="shared" si="119"/>
        <v>1.7014381203159814</v>
      </c>
      <c r="AY89" s="35">
        <f t="shared" si="119"/>
        <v>2.06670759156947</v>
      </c>
      <c r="AZ89" s="35">
        <f t="shared" si="119"/>
        <v>2.654367469879518</v>
      </c>
      <c r="BA89" s="35">
        <f t="shared" si="119"/>
        <v>3.0572755417956654</v>
      </c>
      <c r="BB89" s="35">
        <f t="shared" si="119"/>
        <v>3.3067729083665336</v>
      </c>
      <c r="BC89" s="35">
        <f t="shared" si="119"/>
        <v>3.511940598033313</v>
      </c>
      <c r="BD89" s="35">
        <f t="shared" si="119"/>
        <v>3.3032416906032007</v>
      </c>
      <c r="BE89" s="35">
        <f t="shared" si="119"/>
        <v>2.553904123927151</v>
      </c>
      <c r="BF89" s="35">
        <f t="shared" si="119"/>
        <v>1.9816138917262514</v>
      </c>
      <c r="BG89" s="35">
        <f t="shared" si="119"/>
        <v>1.6548463356973995</v>
      </c>
      <c r="BH89" s="35">
        <f t="shared" si="119"/>
        <v>1.5766653527788728</v>
      </c>
      <c r="BI89" s="35">
        <f t="shared" si="119"/>
        <v>1.9074110868269423</v>
      </c>
      <c r="BJ89" s="35">
        <f t="shared" si="119"/>
        <v>2.449931946334824</v>
      </c>
    </row>
    <row r="90" spans="1:62" ht="15">
      <c r="A90" s="37" t="s">
        <v>67</v>
      </c>
      <c r="B90" s="38" t="s">
        <v>68</v>
      </c>
      <c r="C90" s="39">
        <v>229</v>
      </c>
      <c r="D90" s="39">
        <v>193</v>
      </c>
      <c r="E90" s="39">
        <v>163</v>
      </c>
      <c r="F90" s="39">
        <v>134</v>
      </c>
      <c r="G90" s="39">
        <v>129</v>
      </c>
      <c r="H90" s="39">
        <v>119</v>
      </c>
      <c r="I90" s="39">
        <v>104</v>
      </c>
      <c r="J90" s="39">
        <v>95</v>
      </c>
      <c r="K90" s="39">
        <v>66</v>
      </c>
      <c r="L90" s="39">
        <v>72</v>
      </c>
      <c r="M90" s="39">
        <v>68</v>
      </c>
      <c r="N90" s="39">
        <v>60</v>
      </c>
      <c r="O90" s="39">
        <v>50</v>
      </c>
      <c r="P90" s="39">
        <v>49</v>
      </c>
      <c r="Q90" s="39">
        <v>41</v>
      </c>
      <c r="R90" s="39">
        <v>43</v>
      </c>
      <c r="S90" s="39">
        <v>30</v>
      </c>
      <c r="T90" s="39">
        <v>34</v>
      </c>
      <c r="U90" s="39">
        <v>37</v>
      </c>
      <c r="V90" s="39">
        <v>38</v>
      </c>
      <c r="W90" s="39">
        <v>24</v>
      </c>
      <c r="X90" s="39">
        <v>20</v>
      </c>
      <c r="Y90" s="39">
        <v>25</v>
      </c>
      <c r="Z90" s="39">
        <v>33</v>
      </c>
      <c r="AA90" s="39">
        <v>34</v>
      </c>
      <c r="AB90" s="39">
        <v>27</v>
      </c>
      <c r="AC90" s="39">
        <v>32</v>
      </c>
      <c r="AD90" s="39">
        <v>34</v>
      </c>
      <c r="AE90" s="39"/>
      <c r="AF90" s="39"/>
      <c r="AG90" s="37" t="s">
        <v>67</v>
      </c>
      <c r="AH90" s="38" t="s">
        <v>68</v>
      </c>
      <c r="AI90" s="35">
        <f>C90/$Q$23*100</f>
        <v>4.6677537708927845</v>
      </c>
      <c r="AJ90" s="35">
        <f>D90/$G$23*100</f>
        <v>4.0342809364548495</v>
      </c>
      <c r="AK90" s="35">
        <f>E90/$H$23*100</f>
        <v>3.401502504173623</v>
      </c>
      <c r="AL90" s="35">
        <f>F90/$I$23*100</f>
        <v>2.733020599632878</v>
      </c>
      <c r="AM90" s="35">
        <f>G90/$J$23*100</f>
        <v>2.5343811394891946</v>
      </c>
      <c r="AN90" s="35">
        <f>H90/$K$23*100</f>
        <v>2.3369992144540457</v>
      </c>
      <c r="AO90" s="35">
        <f>I90/$L$23*100</f>
        <v>1.9885277246653918</v>
      </c>
      <c r="AP90" s="35">
        <f>J90/$M$23*100</f>
        <v>1.8675054059367016</v>
      </c>
      <c r="AQ90" s="35">
        <f t="shared" si="112"/>
        <v>1.3263665594855305</v>
      </c>
      <c r="AR90" s="35">
        <f>67/$O$23*100</f>
        <v>1.321499013806706</v>
      </c>
      <c r="AS90" s="35">
        <f t="shared" si="113"/>
        <v>1.3513513513513513</v>
      </c>
      <c r="AT90" s="35">
        <f t="shared" si="114"/>
        <v>1.222992254382389</v>
      </c>
      <c r="AU90" s="35">
        <f t="shared" si="115"/>
        <v>1.0127607859023697</v>
      </c>
      <c r="AV90" s="35">
        <f t="shared" si="116"/>
        <v>1.0026601186822182</v>
      </c>
      <c r="AW90" s="35">
        <f aca="true" t="shared" si="120" ref="AW90:BJ90">Q90/Q23*100</f>
        <v>0.8357113738279657</v>
      </c>
      <c r="AX90" s="35">
        <f t="shared" si="120"/>
        <v>0.870974275876038</v>
      </c>
      <c r="AY90" s="35">
        <f t="shared" si="120"/>
        <v>0.6138735420503376</v>
      </c>
      <c r="AZ90" s="35">
        <f t="shared" si="120"/>
        <v>0.6400602409638554</v>
      </c>
      <c r="BA90" s="35">
        <f t="shared" si="120"/>
        <v>0.7159442724458205</v>
      </c>
      <c r="BB90" s="35">
        <f t="shared" si="120"/>
        <v>0.7569721115537849</v>
      </c>
      <c r="BC90" s="35">
        <f t="shared" si="120"/>
        <v>0.481637567730283</v>
      </c>
      <c r="BD90" s="35">
        <f t="shared" si="120"/>
        <v>0.4103405826836274</v>
      </c>
      <c r="BE90" s="35">
        <f t="shared" si="120"/>
        <v>0.5233410090014654</v>
      </c>
      <c r="BF90" s="35">
        <f t="shared" si="120"/>
        <v>0.6741573033707865</v>
      </c>
      <c r="BG90" s="35">
        <f t="shared" si="120"/>
        <v>0.6698187549251379</v>
      </c>
      <c r="BH90" s="35">
        <f t="shared" si="120"/>
        <v>0.5321245565628695</v>
      </c>
      <c r="BI90" s="35">
        <f t="shared" si="120"/>
        <v>0.6358036956089808</v>
      </c>
      <c r="BJ90" s="35">
        <f t="shared" si="120"/>
        <v>0.6610927474236827</v>
      </c>
    </row>
    <row r="91" spans="1:62" ht="15">
      <c r="A91" s="37" t="s">
        <v>69</v>
      </c>
      <c r="B91" s="38" t="s">
        <v>26</v>
      </c>
      <c r="C91" s="3"/>
      <c r="D91" s="3"/>
      <c r="E91" s="3"/>
      <c r="F91" s="3"/>
      <c r="G91" s="3"/>
      <c r="H91" s="3"/>
      <c r="I91" s="3"/>
      <c r="J91" s="39">
        <v>2</v>
      </c>
      <c r="K91" s="39">
        <v>3</v>
      </c>
      <c r="L91" s="39">
        <v>1</v>
      </c>
      <c r="M91" s="39">
        <v>2</v>
      </c>
      <c r="N91" s="39">
        <v>3</v>
      </c>
      <c r="O91" s="39">
        <v>8</v>
      </c>
      <c r="P91" s="39">
        <v>8</v>
      </c>
      <c r="Q91" s="39">
        <v>12</v>
      </c>
      <c r="R91" s="39">
        <v>11</v>
      </c>
      <c r="S91" s="39">
        <v>3</v>
      </c>
      <c r="T91" s="39">
        <v>7</v>
      </c>
      <c r="U91" s="39">
        <v>6</v>
      </c>
      <c r="V91" s="39">
        <v>2</v>
      </c>
      <c r="W91" s="39">
        <v>5</v>
      </c>
      <c r="X91" s="39">
        <v>4</v>
      </c>
      <c r="Y91" s="39">
        <v>5</v>
      </c>
      <c r="Z91" s="39">
        <v>3</v>
      </c>
      <c r="AA91" s="39">
        <v>4</v>
      </c>
      <c r="AB91" s="39">
        <v>4</v>
      </c>
      <c r="AC91" s="39">
        <v>4</v>
      </c>
      <c r="AD91" s="39">
        <v>4</v>
      </c>
      <c r="AE91" s="39"/>
      <c r="AF91" s="39"/>
      <c r="AG91" s="37" t="s">
        <v>69</v>
      </c>
      <c r="AH91" s="38" t="s">
        <v>26</v>
      </c>
      <c r="AI91" s="35"/>
      <c r="AJ91" s="35"/>
      <c r="AK91" s="35"/>
      <c r="AL91" s="35"/>
      <c r="AM91" s="35"/>
      <c r="AN91" s="35"/>
      <c r="AO91" s="35"/>
      <c r="AP91" s="35"/>
      <c r="AQ91" s="35">
        <f t="shared" si="112"/>
        <v>0.060289389067524124</v>
      </c>
      <c r="AR91" s="35">
        <f aca="true" t="shared" si="121" ref="AR91:AR104">L91/$O$23*100</f>
        <v>0.01972386587771203</v>
      </c>
      <c r="AS91" s="35">
        <f t="shared" si="113"/>
        <v>0.0397456279809221</v>
      </c>
      <c r="AT91" s="35">
        <f t="shared" si="114"/>
        <v>0.061149612719119444</v>
      </c>
      <c r="AU91" s="35">
        <f t="shared" si="115"/>
        <v>0.1620417257443792</v>
      </c>
      <c r="AV91" s="35">
        <f t="shared" si="116"/>
        <v>0.16369961121342336</v>
      </c>
      <c r="AW91" s="35">
        <f aca="true" t="shared" si="122" ref="AW91:BJ91">Q91/Q23*100</f>
        <v>0.24459845087647777</v>
      </c>
      <c r="AX91" s="35">
        <f t="shared" si="122"/>
        <v>0.2228073728985214</v>
      </c>
      <c r="AY91" s="35">
        <f t="shared" si="122"/>
        <v>0.06138735420503376</v>
      </c>
      <c r="AZ91" s="35">
        <f t="shared" si="122"/>
        <v>0.13177710843373494</v>
      </c>
      <c r="BA91" s="35">
        <f t="shared" si="122"/>
        <v>0.11609907120743033</v>
      </c>
      <c r="BB91" s="35">
        <f t="shared" si="122"/>
        <v>0.0398406374501992</v>
      </c>
      <c r="BC91" s="35">
        <f t="shared" si="122"/>
        <v>0.10034115994380895</v>
      </c>
      <c r="BD91" s="35">
        <f t="shared" si="122"/>
        <v>0.08206811653672548</v>
      </c>
      <c r="BE91" s="35">
        <f t="shared" si="122"/>
        <v>0.10466820180029307</v>
      </c>
      <c r="BF91" s="35">
        <f t="shared" si="122"/>
        <v>0.061287027579162406</v>
      </c>
      <c r="BG91" s="35">
        <f t="shared" si="122"/>
        <v>0.07880220646178093</v>
      </c>
      <c r="BH91" s="35">
        <f t="shared" si="122"/>
        <v>0.07883326763894363</v>
      </c>
      <c r="BI91" s="35">
        <f t="shared" si="122"/>
        <v>0.0794754619511226</v>
      </c>
      <c r="BJ91" s="35">
        <f t="shared" si="122"/>
        <v>0.07777561734396267</v>
      </c>
    </row>
    <row r="92" spans="1:62" ht="15">
      <c r="A92" s="37" t="s">
        <v>69</v>
      </c>
      <c r="B92" s="38" t="s">
        <v>52</v>
      </c>
      <c r="C92" s="39">
        <v>0</v>
      </c>
      <c r="D92" s="39">
        <v>0</v>
      </c>
      <c r="E92" s="39">
        <v>1</v>
      </c>
      <c r="F92" s="39">
        <v>0</v>
      </c>
      <c r="G92" s="39">
        <v>1</v>
      </c>
      <c r="H92" s="39">
        <v>3</v>
      </c>
      <c r="I92" s="39">
        <v>4</v>
      </c>
      <c r="J92" s="39">
        <v>4</v>
      </c>
      <c r="K92" s="39">
        <v>12</v>
      </c>
      <c r="L92" s="39">
        <v>14</v>
      </c>
      <c r="M92" s="39">
        <v>19</v>
      </c>
      <c r="N92" s="39">
        <v>23</v>
      </c>
      <c r="O92" s="39">
        <v>25</v>
      </c>
      <c r="P92" s="39">
        <v>22</v>
      </c>
      <c r="Q92" s="39">
        <v>17</v>
      </c>
      <c r="R92" s="39">
        <v>13</v>
      </c>
      <c r="S92" s="39">
        <v>16</v>
      </c>
      <c r="T92" s="39">
        <v>15</v>
      </c>
      <c r="U92" s="39">
        <v>9</v>
      </c>
      <c r="V92" s="39">
        <v>14</v>
      </c>
      <c r="W92" s="39">
        <v>17</v>
      </c>
      <c r="X92" s="39">
        <v>24</v>
      </c>
      <c r="Y92" s="39">
        <v>19</v>
      </c>
      <c r="Z92" s="39">
        <v>16</v>
      </c>
      <c r="AA92" s="39">
        <v>13</v>
      </c>
      <c r="AB92" s="39">
        <v>14</v>
      </c>
      <c r="AC92" s="39">
        <v>19</v>
      </c>
      <c r="AD92" s="39">
        <v>18</v>
      </c>
      <c r="AE92" s="39"/>
      <c r="AF92" s="39"/>
      <c r="AG92" s="37" t="s">
        <v>69</v>
      </c>
      <c r="AH92" s="38" t="s">
        <v>52</v>
      </c>
      <c r="AI92" s="35">
        <f>C92/$G$23*100</f>
        <v>0</v>
      </c>
      <c r="AJ92" s="35">
        <f>D92/$G$23*100</f>
        <v>0</v>
      </c>
      <c r="AK92" s="35">
        <f>E92/$H$23*100</f>
        <v>0.020868113522537562</v>
      </c>
      <c r="AL92" s="35">
        <f>F92/$I$23*100</f>
        <v>0</v>
      </c>
      <c r="AM92" s="35">
        <f>G92/$J$23*100</f>
        <v>0.019646365422396856</v>
      </c>
      <c r="AN92" s="35">
        <f aca="true" t="shared" si="123" ref="AN92:AN104">H92/$K$23*100</f>
        <v>0.0589159465828751</v>
      </c>
      <c r="AO92" s="35">
        <f aca="true" t="shared" si="124" ref="AO92:AO104">I92/$L$23*100</f>
        <v>0.07648183556405354</v>
      </c>
      <c r="AP92" s="35">
        <f aca="true" t="shared" si="125" ref="AP92:AP104">J92/$M$23*100</f>
        <v>0.07863180656575586</v>
      </c>
      <c r="AQ92" s="35">
        <f t="shared" si="112"/>
        <v>0.2411575562700965</v>
      </c>
      <c r="AR92" s="35">
        <f t="shared" si="121"/>
        <v>0.27613412228796846</v>
      </c>
      <c r="AS92" s="35">
        <f t="shared" si="113"/>
        <v>0.37758346581875996</v>
      </c>
      <c r="AT92" s="35">
        <f t="shared" si="114"/>
        <v>0.4688136975132491</v>
      </c>
      <c r="AU92" s="35">
        <f t="shared" si="115"/>
        <v>0.5063803929511849</v>
      </c>
      <c r="AV92" s="35">
        <f t="shared" si="116"/>
        <v>0.4501739308369143</v>
      </c>
      <c r="AW92" s="35">
        <f aca="true" t="shared" si="126" ref="AW92:BJ92">Q92/Q23*100</f>
        <v>0.3465144720750102</v>
      </c>
      <c r="AX92" s="35">
        <f t="shared" si="126"/>
        <v>0.26331780433461616</v>
      </c>
      <c r="AY92" s="35">
        <f t="shared" si="126"/>
        <v>0.3273992224268467</v>
      </c>
      <c r="AZ92" s="35">
        <f t="shared" si="126"/>
        <v>0.28237951807228917</v>
      </c>
      <c r="BA92" s="35">
        <f t="shared" si="126"/>
        <v>0.1741486068111455</v>
      </c>
      <c r="BB92" s="35">
        <f t="shared" si="126"/>
        <v>0.27888446215139445</v>
      </c>
      <c r="BC92" s="35">
        <f t="shared" si="126"/>
        <v>0.3411599438089504</v>
      </c>
      <c r="BD92" s="35">
        <f t="shared" si="126"/>
        <v>0.4924086992203529</v>
      </c>
      <c r="BE92" s="35">
        <f t="shared" si="126"/>
        <v>0.39773916684111366</v>
      </c>
      <c r="BF92" s="35">
        <f t="shared" si="126"/>
        <v>0.3268641470888662</v>
      </c>
      <c r="BG92" s="35">
        <f t="shared" si="126"/>
        <v>0.256107171000788</v>
      </c>
      <c r="BH92" s="35">
        <f t="shared" si="126"/>
        <v>0.27591643673630273</v>
      </c>
      <c r="BI92" s="35">
        <f t="shared" si="126"/>
        <v>0.3775084442678323</v>
      </c>
      <c r="BJ92" s="35">
        <f t="shared" si="126"/>
        <v>0.349990278047832</v>
      </c>
    </row>
    <row r="93" spans="1:62" ht="15">
      <c r="A93" s="37" t="s">
        <v>70</v>
      </c>
      <c r="B93" s="38" t="s">
        <v>32</v>
      </c>
      <c r="C93" s="39">
        <v>2</v>
      </c>
      <c r="D93" s="39">
        <v>1</v>
      </c>
      <c r="E93" s="39">
        <v>1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4</v>
      </c>
      <c r="L93" s="39">
        <v>4</v>
      </c>
      <c r="M93" s="39">
        <v>5</v>
      </c>
      <c r="N93" s="39">
        <v>5</v>
      </c>
      <c r="O93" s="39">
        <v>3</v>
      </c>
      <c r="P93" s="39">
        <v>2</v>
      </c>
      <c r="Q93" s="39">
        <v>3</v>
      </c>
      <c r="R93" s="39">
        <v>0</v>
      </c>
      <c r="S93" s="39">
        <v>1</v>
      </c>
      <c r="T93" s="39">
        <v>0</v>
      </c>
      <c r="U93" s="39">
        <v>0</v>
      </c>
      <c r="V93" s="39">
        <v>2</v>
      </c>
      <c r="W93" s="39">
        <v>3</v>
      </c>
      <c r="X93" s="39">
        <v>2</v>
      </c>
      <c r="Y93" s="39">
        <v>0</v>
      </c>
      <c r="Z93" s="39">
        <v>0</v>
      </c>
      <c r="AA93" s="39">
        <v>0</v>
      </c>
      <c r="AB93" s="39">
        <v>0</v>
      </c>
      <c r="AC93" s="39">
        <v>1</v>
      </c>
      <c r="AD93" s="39">
        <v>1</v>
      </c>
      <c r="AE93" s="39"/>
      <c r="AF93" s="39"/>
      <c r="AG93" s="37" t="s">
        <v>70</v>
      </c>
      <c r="AH93" s="38" t="s">
        <v>32</v>
      </c>
      <c r="AI93" s="35">
        <f>C93/$Q$23*100</f>
        <v>0.040766408479412965</v>
      </c>
      <c r="AJ93" s="35">
        <f>D93/$G$23*100</f>
        <v>0.020903010033444816</v>
      </c>
      <c r="AK93" s="35">
        <f>E93/$H$23*100</f>
        <v>0.020868113522537562</v>
      </c>
      <c r="AL93" s="35">
        <f>F93/$I$23*100</f>
        <v>0</v>
      </c>
      <c r="AM93" s="35">
        <f>G93/$J$23*100</f>
        <v>0</v>
      </c>
      <c r="AN93" s="35">
        <f t="shared" si="123"/>
        <v>0</v>
      </c>
      <c r="AO93" s="35">
        <f t="shared" si="124"/>
        <v>0</v>
      </c>
      <c r="AP93" s="35">
        <f t="shared" si="125"/>
        <v>0</v>
      </c>
      <c r="AQ93" s="35">
        <f t="shared" si="112"/>
        <v>0.08038585209003216</v>
      </c>
      <c r="AR93" s="35">
        <f t="shared" si="121"/>
        <v>0.07889546351084813</v>
      </c>
      <c r="AS93" s="35">
        <f t="shared" si="113"/>
        <v>0.09936406995230523</v>
      </c>
      <c r="AT93" s="35">
        <f t="shared" si="114"/>
        <v>0.10191602119853241</v>
      </c>
      <c r="AU93" s="35">
        <f t="shared" si="115"/>
        <v>0.06076564715414219</v>
      </c>
      <c r="AV93" s="35">
        <f t="shared" si="116"/>
        <v>0.04092490280335584</v>
      </c>
      <c r="AW93" s="35">
        <f aca="true" t="shared" si="127" ref="AW93:BJ93">Q93/Q23*100</f>
        <v>0.061149612719119444</v>
      </c>
      <c r="AX93" s="35">
        <f t="shared" si="127"/>
        <v>0</v>
      </c>
      <c r="AY93" s="35">
        <f t="shared" si="127"/>
        <v>0.02046245140167792</v>
      </c>
      <c r="AZ93" s="35">
        <f t="shared" si="127"/>
        <v>0</v>
      </c>
      <c r="BA93" s="35">
        <f t="shared" si="127"/>
        <v>0</v>
      </c>
      <c r="BB93" s="35">
        <f t="shared" si="127"/>
        <v>0.0398406374501992</v>
      </c>
      <c r="BC93" s="35">
        <f t="shared" si="127"/>
        <v>0.060204695966285374</v>
      </c>
      <c r="BD93" s="35">
        <f t="shared" si="127"/>
        <v>0.04103405826836274</v>
      </c>
      <c r="BE93" s="35">
        <f t="shared" si="127"/>
        <v>0</v>
      </c>
      <c r="BF93" s="35">
        <f t="shared" si="127"/>
        <v>0</v>
      </c>
      <c r="BG93" s="35">
        <f t="shared" si="127"/>
        <v>0</v>
      </c>
      <c r="BH93" s="35">
        <f t="shared" si="127"/>
        <v>0</v>
      </c>
      <c r="BI93" s="35">
        <f t="shared" si="127"/>
        <v>0.01986886548778065</v>
      </c>
      <c r="BJ93" s="35">
        <f t="shared" si="127"/>
        <v>0.019443904335990667</v>
      </c>
    </row>
    <row r="94" spans="1:62" ht="15">
      <c r="A94" s="37" t="s">
        <v>71</v>
      </c>
      <c r="B94" s="38" t="s">
        <v>32</v>
      </c>
      <c r="C94" s="39">
        <v>63</v>
      </c>
      <c r="D94" s="39">
        <v>63</v>
      </c>
      <c r="E94" s="39">
        <v>50</v>
      </c>
      <c r="F94" s="39">
        <v>36</v>
      </c>
      <c r="G94" s="39">
        <v>20</v>
      </c>
      <c r="H94" s="39">
        <v>17</v>
      </c>
      <c r="I94" s="39">
        <v>16</v>
      </c>
      <c r="J94" s="39">
        <v>12</v>
      </c>
      <c r="K94" s="39">
        <v>13</v>
      </c>
      <c r="L94" s="39">
        <v>16</v>
      </c>
      <c r="M94" s="39">
        <v>17</v>
      </c>
      <c r="N94" s="39">
        <v>26</v>
      </c>
      <c r="O94" s="39">
        <v>33</v>
      </c>
      <c r="P94" s="39">
        <v>41</v>
      </c>
      <c r="Q94" s="39">
        <v>27</v>
      </c>
      <c r="R94" s="39">
        <v>30</v>
      </c>
      <c r="S94" s="39">
        <v>31</v>
      </c>
      <c r="T94" s="39">
        <v>21</v>
      </c>
      <c r="U94" s="39">
        <v>24</v>
      </c>
      <c r="V94" s="39">
        <v>16</v>
      </c>
      <c r="W94" s="39">
        <v>20</v>
      </c>
      <c r="X94" s="39">
        <v>12</v>
      </c>
      <c r="Y94" s="39">
        <v>10</v>
      </c>
      <c r="Z94" s="39">
        <v>13</v>
      </c>
      <c r="AA94" s="39">
        <v>7</v>
      </c>
      <c r="AB94" s="39">
        <v>15</v>
      </c>
      <c r="AC94" s="39">
        <v>16</v>
      </c>
      <c r="AD94" s="39">
        <v>15</v>
      </c>
      <c r="AE94" s="39"/>
      <c r="AF94" s="39"/>
      <c r="AG94" s="37" t="s">
        <v>71</v>
      </c>
      <c r="AH94" s="38" t="s">
        <v>32</v>
      </c>
      <c r="AI94" s="35">
        <f>C94/$Q$23*100</f>
        <v>1.2841418671015083</v>
      </c>
      <c r="AJ94" s="35">
        <f>D94/$G$23*100</f>
        <v>1.3168896321070234</v>
      </c>
      <c r="AK94" s="35">
        <f>E94/$H$23*100</f>
        <v>1.0434056761268782</v>
      </c>
      <c r="AL94" s="35">
        <f>F94/$I$23*100</f>
        <v>0.7342443401998776</v>
      </c>
      <c r="AM94" s="35">
        <f>G94/$J$23*100</f>
        <v>0.3929273084479371</v>
      </c>
      <c r="AN94" s="35">
        <f t="shared" si="123"/>
        <v>0.33385703063629224</v>
      </c>
      <c r="AO94" s="35">
        <f t="shared" si="124"/>
        <v>0.30592734225621415</v>
      </c>
      <c r="AP94" s="35">
        <f t="shared" si="125"/>
        <v>0.23589541969726754</v>
      </c>
      <c r="AQ94" s="35">
        <f t="shared" si="112"/>
        <v>0.2612540192926045</v>
      </c>
      <c r="AR94" s="35">
        <f t="shared" si="121"/>
        <v>0.3155818540433925</v>
      </c>
      <c r="AS94" s="35">
        <f t="shared" si="113"/>
        <v>0.33783783783783783</v>
      </c>
      <c r="AT94" s="35">
        <f t="shared" si="114"/>
        <v>0.5299633102323685</v>
      </c>
      <c r="AU94" s="35">
        <f t="shared" si="115"/>
        <v>0.6684221186955641</v>
      </c>
      <c r="AV94" s="35">
        <f t="shared" si="116"/>
        <v>0.8389605074687948</v>
      </c>
      <c r="AW94" s="35">
        <f aca="true" t="shared" si="128" ref="AW94:BJ94">Q94/Q23*100</f>
        <v>0.550346514472075</v>
      </c>
      <c r="AX94" s="35">
        <f t="shared" si="128"/>
        <v>0.6076564715414219</v>
      </c>
      <c r="AY94" s="35">
        <f t="shared" si="128"/>
        <v>0.6343359934520155</v>
      </c>
      <c r="AZ94" s="35">
        <f t="shared" si="128"/>
        <v>0.3953313253012048</v>
      </c>
      <c r="BA94" s="35">
        <f t="shared" si="128"/>
        <v>0.46439628482972134</v>
      </c>
      <c r="BB94" s="35">
        <f t="shared" si="128"/>
        <v>0.3187250996015936</v>
      </c>
      <c r="BC94" s="35">
        <f t="shared" si="128"/>
        <v>0.4013646397752358</v>
      </c>
      <c r="BD94" s="35">
        <f t="shared" si="128"/>
        <v>0.24620434961017645</v>
      </c>
      <c r="BE94" s="35">
        <f t="shared" si="128"/>
        <v>0.20933640360058614</v>
      </c>
      <c r="BF94" s="35">
        <f t="shared" si="128"/>
        <v>0.2655771195097038</v>
      </c>
      <c r="BG94" s="35">
        <f t="shared" si="128"/>
        <v>0.13790386130811663</v>
      </c>
      <c r="BH94" s="35">
        <f t="shared" si="128"/>
        <v>0.29562475364603863</v>
      </c>
      <c r="BI94" s="35">
        <f t="shared" si="128"/>
        <v>0.3179018478044904</v>
      </c>
      <c r="BJ94" s="35">
        <f t="shared" si="128"/>
        <v>0.29165856503986004</v>
      </c>
    </row>
    <row r="95" spans="1:62" ht="15">
      <c r="A95" s="37" t="s">
        <v>72</v>
      </c>
      <c r="B95" s="38" t="s">
        <v>32</v>
      </c>
      <c r="C95" s="39">
        <v>6</v>
      </c>
      <c r="D95" s="39">
        <v>7</v>
      </c>
      <c r="E95" s="39">
        <v>8</v>
      </c>
      <c r="F95" s="39">
        <v>7</v>
      </c>
      <c r="G95" s="39">
        <v>7</v>
      </c>
      <c r="H95" s="39">
        <v>3</v>
      </c>
      <c r="I95" s="39">
        <v>5</v>
      </c>
      <c r="J95" s="39">
        <v>8</v>
      </c>
      <c r="K95" s="39">
        <v>10</v>
      </c>
      <c r="L95" s="39">
        <v>5</v>
      </c>
      <c r="M95" s="39">
        <v>7</v>
      </c>
      <c r="N95" s="39">
        <v>5</v>
      </c>
      <c r="O95" s="39">
        <v>2</v>
      </c>
      <c r="P95" s="39">
        <v>3</v>
      </c>
      <c r="Q95" s="39">
        <v>4</v>
      </c>
      <c r="R95" s="39">
        <v>4</v>
      </c>
      <c r="S95" s="39">
        <v>5</v>
      </c>
      <c r="T95" s="39">
        <v>6</v>
      </c>
      <c r="U95" s="39">
        <v>5</v>
      </c>
      <c r="V95" s="39">
        <v>4</v>
      </c>
      <c r="W95" s="39">
        <v>3</v>
      </c>
      <c r="X95" s="39">
        <v>4</v>
      </c>
      <c r="Y95" s="39">
        <v>2</v>
      </c>
      <c r="Z95" s="39">
        <v>1</v>
      </c>
      <c r="AA95" s="39">
        <v>2</v>
      </c>
      <c r="AB95" s="39">
        <v>4</v>
      </c>
      <c r="AC95" s="39">
        <v>5</v>
      </c>
      <c r="AD95" s="39">
        <v>2</v>
      </c>
      <c r="AE95" s="39"/>
      <c r="AF95" s="39"/>
      <c r="AG95" s="37" t="s">
        <v>72</v>
      </c>
      <c r="AH95" s="38" t="s">
        <v>32</v>
      </c>
      <c r="AI95" s="35">
        <f>C95/$Q$23*100</f>
        <v>0.12229922543823889</v>
      </c>
      <c r="AJ95" s="35">
        <f>D95/$G$23*100</f>
        <v>0.1463210702341137</v>
      </c>
      <c r="AK95" s="35">
        <f>E95/$H$23*100</f>
        <v>0.1669449081803005</v>
      </c>
      <c r="AL95" s="35">
        <f>F95/$I$23*100</f>
        <v>0.14276973281664287</v>
      </c>
      <c r="AM95" s="35">
        <f>G95/$J$23*100</f>
        <v>0.137524557956778</v>
      </c>
      <c r="AN95" s="35">
        <f t="shared" si="123"/>
        <v>0.0589159465828751</v>
      </c>
      <c r="AO95" s="35">
        <f t="shared" si="124"/>
        <v>0.09560229445506692</v>
      </c>
      <c r="AP95" s="35">
        <f t="shared" si="125"/>
        <v>0.15726361313151171</v>
      </c>
      <c r="AQ95" s="35">
        <f t="shared" si="112"/>
        <v>0.20096463022508038</v>
      </c>
      <c r="AR95" s="35">
        <f t="shared" si="121"/>
        <v>0.09861932938856016</v>
      </c>
      <c r="AS95" s="35">
        <f t="shared" si="113"/>
        <v>0.13910969793322733</v>
      </c>
      <c r="AT95" s="35">
        <f t="shared" si="114"/>
        <v>0.10191602119853241</v>
      </c>
      <c r="AU95" s="35">
        <f t="shared" si="115"/>
        <v>0.0405104314360948</v>
      </c>
      <c r="AV95" s="35">
        <f t="shared" si="116"/>
        <v>0.06138735420503376</v>
      </c>
      <c r="AW95" s="35">
        <f aca="true" t="shared" si="129" ref="AW95:BJ95">Q95/Q23*100</f>
        <v>0.08153281695882593</v>
      </c>
      <c r="AX95" s="35">
        <f t="shared" si="129"/>
        <v>0.0810208628721896</v>
      </c>
      <c r="AY95" s="35">
        <f t="shared" si="129"/>
        <v>0.10231225700838961</v>
      </c>
      <c r="AZ95" s="35">
        <f t="shared" si="129"/>
        <v>0.11295180722891565</v>
      </c>
      <c r="BA95" s="35">
        <f t="shared" si="129"/>
        <v>0.09674922600619196</v>
      </c>
      <c r="BB95" s="35">
        <f t="shared" si="129"/>
        <v>0.0796812749003984</v>
      </c>
      <c r="BC95" s="35">
        <f t="shared" si="129"/>
        <v>0.060204695966285374</v>
      </c>
      <c r="BD95" s="35">
        <f t="shared" si="129"/>
        <v>0.08206811653672548</v>
      </c>
      <c r="BE95" s="35">
        <f t="shared" si="129"/>
        <v>0.04186728072011723</v>
      </c>
      <c r="BF95" s="35">
        <f t="shared" si="129"/>
        <v>0.020429009193054137</v>
      </c>
      <c r="BG95" s="35">
        <f t="shared" si="129"/>
        <v>0.039401103230890466</v>
      </c>
      <c r="BH95" s="35">
        <f t="shared" si="129"/>
        <v>0.07883326763894363</v>
      </c>
      <c r="BI95" s="35">
        <f t="shared" si="129"/>
        <v>0.09934432743890324</v>
      </c>
      <c r="BJ95" s="35">
        <f t="shared" si="129"/>
        <v>0.038887808671981335</v>
      </c>
    </row>
    <row r="96" spans="1:62" ht="15">
      <c r="A96" s="37" t="s">
        <v>73</v>
      </c>
      <c r="B96" s="38" t="s">
        <v>32</v>
      </c>
      <c r="C96" s="3"/>
      <c r="D96" s="3"/>
      <c r="E96" s="3"/>
      <c r="F96" s="3"/>
      <c r="G96" s="3"/>
      <c r="H96" s="39">
        <v>5</v>
      </c>
      <c r="I96" s="39">
        <v>6</v>
      </c>
      <c r="J96" s="39">
        <v>6</v>
      </c>
      <c r="K96" s="39">
        <v>4</v>
      </c>
      <c r="L96" s="39">
        <v>6</v>
      </c>
      <c r="M96" s="39">
        <v>2</v>
      </c>
      <c r="N96" s="39">
        <v>5</v>
      </c>
      <c r="O96" s="39">
        <v>5</v>
      </c>
      <c r="P96" s="39">
        <v>5</v>
      </c>
      <c r="Q96" s="39">
        <v>2</v>
      </c>
      <c r="R96" s="39">
        <v>2</v>
      </c>
      <c r="S96" s="39">
        <v>3</v>
      </c>
      <c r="T96" s="39">
        <v>6</v>
      </c>
      <c r="U96" s="39">
        <v>5</v>
      </c>
      <c r="V96" s="39">
        <v>2</v>
      </c>
      <c r="W96" s="39">
        <v>1</v>
      </c>
      <c r="X96" s="39">
        <v>2</v>
      </c>
      <c r="Y96" s="39">
        <v>1</v>
      </c>
      <c r="Z96" s="39">
        <v>4</v>
      </c>
      <c r="AA96" s="39">
        <v>3</v>
      </c>
      <c r="AB96" s="39">
        <v>3</v>
      </c>
      <c r="AC96" s="39">
        <v>1</v>
      </c>
      <c r="AD96" s="39">
        <v>1</v>
      </c>
      <c r="AE96" s="39"/>
      <c r="AF96" s="39"/>
      <c r="AG96" s="37" t="s">
        <v>73</v>
      </c>
      <c r="AH96" s="38" t="s">
        <v>32</v>
      </c>
      <c r="AI96" s="35"/>
      <c r="AJ96" s="35"/>
      <c r="AK96" s="35"/>
      <c r="AL96" s="35"/>
      <c r="AM96" s="35"/>
      <c r="AN96" s="35">
        <f t="shared" si="123"/>
        <v>0.09819324430479183</v>
      </c>
      <c r="AO96" s="35">
        <f t="shared" si="124"/>
        <v>0.11472275334608031</v>
      </c>
      <c r="AP96" s="35">
        <f t="shared" si="125"/>
        <v>0.11794770984863377</v>
      </c>
      <c r="AQ96" s="35">
        <f t="shared" si="112"/>
        <v>0.08038585209003216</v>
      </c>
      <c r="AR96" s="35">
        <f t="shared" si="121"/>
        <v>0.1183431952662722</v>
      </c>
      <c r="AS96" s="35">
        <f t="shared" si="113"/>
        <v>0.0397456279809221</v>
      </c>
      <c r="AT96" s="35">
        <f t="shared" si="114"/>
        <v>0.10191602119853241</v>
      </c>
      <c r="AU96" s="35">
        <f t="shared" si="115"/>
        <v>0.10127607859023698</v>
      </c>
      <c r="AV96" s="35">
        <f t="shared" si="116"/>
        <v>0.10231225700838961</v>
      </c>
      <c r="AW96" s="35">
        <f aca="true" t="shared" si="130" ref="AW96:BJ96">Q96/Q23*100</f>
        <v>0.040766408479412965</v>
      </c>
      <c r="AX96" s="35">
        <f t="shared" si="130"/>
        <v>0.0405104314360948</v>
      </c>
      <c r="AY96" s="35">
        <f t="shared" si="130"/>
        <v>0.06138735420503376</v>
      </c>
      <c r="AZ96" s="35">
        <f t="shared" si="130"/>
        <v>0.11295180722891565</v>
      </c>
      <c r="BA96" s="35">
        <f t="shared" si="130"/>
        <v>0.09674922600619196</v>
      </c>
      <c r="BB96" s="35">
        <f t="shared" si="130"/>
        <v>0.0398406374501992</v>
      </c>
      <c r="BC96" s="35">
        <f t="shared" si="130"/>
        <v>0.02006823198876179</v>
      </c>
      <c r="BD96" s="35">
        <f t="shared" si="130"/>
        <v>0.04103405826836274</v>
      </c>
      <c r="BE96" s="35">
        <f t="shared" si="130"/>
        <v>0.020933640360058615</v>
      </c>
      <c r="BF96" s="35">
        <f t="shared" si="130"/>
        <v>0.08171603677221655</v>
      </c>
      <c r="BG96" s="35">
        <f t="shared" si="130"/>
        <v>0.0591016548463357</v>
      </c>
      <c r="BH96" s="35">
        <f t="shared" si="130"/>
        <v>0.059124950729207724</v>
      </c>
      <c r="BI96" s="35">
        <f t="shared" si="130"/>
        <v>0.01986886548778065</v>
      </c>
      <c r="BJ96" s="35">
        <f t="shared" si="130"/>
        <v>0.019443904335990667</v>
      </c>
    </row>
    <row r="97" spans="1:62" ht="15">
      <c r="A97" s="37" t="s">
        <v>74</v>
      </c>
      <c r="B97" s="38" t="s">
        <v>32</v>
      </c>
      <c r="C97" s="39">
        <v>59</v>
      </c>
      <c r="D97" s="39">
        <v>52</v>
      </c>
      <c r="E97" s="39">
        <v>51</v>
      </c>
      <c r="F97" s="39">
        <v>62</v>
      </c>
      <c r="G97" s="39">
        <v>58</v>
      </c>
      <c r="H97" s="39">
        <v>63</v>
      </c>
      <c r="I97" s="39">
        <v>57</v>
      </c>
      <c r="J97" s="39">
        <v>44</v>
      </c>
      <c r="K97" s="39">
        <v>46</v>
      </c>
      <c r="L97" s="39">
        <v>47</v>
      </c>
      <c r="M97" s="39">
        <v>55</v>
      </c>
      <c r="N97" s="39">
        <v>48</v>
      </c>
      <c r="O97" s="39">
        <v>36</v>
      </c>
      <c r="P97" s="39">
        <v>37</v>
      </c>
      <c r="Q97" s="39">
        <v>30</v>
      </c>
      <c r="R97" s="39">
        <v>25</v>
      </c>
      <c r="S97" s="39">
        <v>16</v>
      </c>
      <c r="T97" s="39">
        <v>22</v>
      </c>
      <c r="U97" s="39">
        <v>22</v>
      </c>
      <c r="V97" s="39">
        <v>26</v>
      </c>
      <c r="W97" s="39">
        <v>29</v>
      </c>
      <c r="X97" s="39">
        <v>25</v>
      </c>
      <c r="Y97" s="39">
        <v>24</v>
      </c>
      <c r="Z97" s="39">
        <v>30</v>
      </c>
      <c r="AA97" s="39">
        <v>22</v>
      </c>
      <c r="AB97" s="39">
        <v>32</v>
      </c>
      <c r="AC97" s="39">
        <v>42</v>
      </c>
      <c r="AD97" s="39">
        <v>28</v>
      </c>
      <c r="AE97" s="39"/>
      <c r="AF97" s="39"/>
      <c r="AG97" s="37" t="s">
        <v>74</v>
      </c>
      <c r="AH97" s="38" t="s">
        <v>32</v>
      </c>
      <c r="AI97" s="35">
        <f aca="true" t="shared" si="131" ref="AI97:AI104">C97/$Q$23*100</f>
        <v>1.2026090501426825</v>
      </c>
      <c r="AJ97" s="35">
        <f aca="true" t="shared" si="132" ref="AJ97:AJ104">D97/$G$23*100</f>
        <v>1.0869565217391304</v>
      </c>
      <c r="AK97" s="35">
        <f aca="true" t="shared" si="133" ref="AK97:AK104">E97/$H$23*100</f>
        <v>1.0642737896494159</v>
      </c>
      <c r="AL97" s="35">
        <f aca="true" t="shared" si="134" ref="AL97:AL104">F97/$I$23*100</f>
        <v>1.2645319192331226</v>
      </c>
      <c r="AM97" s="35">
        <f aca="true" t="shared" si="135" ref="AM97:AM104">G97/$J$23*100</f>
        <v>1.1394891944990178</v>
      </c>
      <c r="AN97" s="35">
        <f t="shared" si="123"/>
        <v>1.237234878240377</v>
      </c>
      <c r="AO97" s="35">
        <f t="shared" si="124"/>
        <v>1.089866156787763</v>
      </c>
      <c r="AP97" s="35">
        <f t="shared" si="125"/>
        <v>0.8649498722233143</v>
      </c>
      <c r="AQ97" s="35">
        <f t="shared" si="112"/>
        <v>0.9244372990353698</v>
      </c>
      <c r="AR97" s="35">
        <f t="shared" si="121"/>
        <v>0.9270216962524656</v>
      </c>
      <c r="AS97" s="35">
        <f t="shared" si="113"/>
        <v>1.0930047694753577</v>
      </c>
      <c r="AT97" s="35">
        <f t="shared" si="114"/>
        <v>0.9783938035059111</v>
      </c>
      <c r="AU97" s="35">
        <f t="shared" si="115"/>
        <v>0.7291877658497062</v>
      </c>
      <c r="AV97" s="35">
        <f t="shared" si="116"/>
        <v>0.7571107018620831</v>
      </c>
      <c r="AW97" s="35">
        <f aca="true" t="shared" si="136" ref="AW97:BJ97">Q97/Q23*100</f>
        <v>0.6114961271911945</v>
      </c>
      <c r="AX97" s="35">
        <f t="shared" si="136"/>
        <v>0.5063803929511849</v>
      </c>
      <c r="AY97" s="35">
        <f t="shared" si="136"/>
        <v>0.3273992224268467</v>
      </c>
      <c r="AZ97" s="35">
        <f t="shared" si="136"/>
        <v>0.41415662650602414</v>
      </c>
      <c r="BA97" s="35">
        <f t="shared" si="136"/>
        <v>0.42569659442724456</v>
      </c>
      <c r="BB97" s="35">
        <f t="shared" si="136"/>
        <v>0.5179282868525896</v>
      </c>
      <c r="BC97" s="35">
        <f t="shared" si="136"/>
        <v>0.5819787276740919</v>
      </c>
      <c r="BD97" s="35">
        <f t="shared" si="136"/>
        <v>0.5129257283545342</v>
      </c>
      <c r="BE97" s="35">
        <f t="shared" si="136"/>
        <v>0.5024073686414068</v>
      </c>
      <c r="BF97" s="35">
        <f t="shared" si="136"/>
        <v>0.6128702757916241</v>
      </c>
      <c r="BG97" s="35">
        <f t="shared" si="136"/>
        <v>0.43341213553979513</v>
      </c>
      <c r="BH97" s="35">
        <f t="shared" si="136"/>
        <v>0.6306661411115491</v>
      </c>
      <c r="BI97" s="35">
        <f t="shared" si="136"/>
        <v>0.8344923504867872</v>
      </c>
      <c r="BJ97" s="35">
        <f t="shared" si="136"/>
        <v>0.5444293214077387</v>
      </c>
    </row>
    <row r="98" spans="1:62" ht="15">
      <c r="A98" s="37" t="s">
        <v>74</v>
      </c>
      <c r="B98" s="38" t="s">
        <v>52</v>
      </c>
      <c r="C98" s="39">
        <v>9</v>
      </c>
      <c r="D98" s="39">
        <v>13</v>
      </c>
      <c r="E98" s="39">
        <v>19</v>
      </c>
      <c r="F98" s="39">
        <v>26</v>
      </c>
      <c r="G98" s="39">
        <v>29</v>
      </c>
      <c r="H98" s="39">
        <v>39</v>
      </c>
      <c r="I98" s="39">
        <v>32</v>
      </c>
      <c r="J98" s="39">
        <v>43</v>
      </c>
      <c r="K98" s="39">
        <v>50</v>
      </c>
      <c r="L98" s="39">
        <v>72</v>
      </c>
      <c r="M98" s="39">
        <v>66</v>
      </c>
      <c r="N98" s="39">
        <v>70</v>
      </c>
      <c r="O98" s="39">
        <v>70</v>
      </c>
      <c r="P98" s="39">
        <v>70</v>
      </c>
      <c r="Q98" s="39">
        <v>59</v>
      </c>
      <c r="R98" s="39">
        <v>50</v>
      </c>
      <c r="S98" s="39">
        <v>53</v>
      </c>
      <c r="T98" s="39">
        <v>54</v>
      </c>
      <c r="U98" s="39">
        <v>58</v>
      </c>
      <c r="V98" s="39">
        <v>86</v>
      </c>
      <c r="W98" s="39">
        <v>94</v>
      </c>
      <c r="X98" s="39">
        <v>96</v>
      </c>
      <c r="Y98" s="39">
        <v>91</v>
      </c>
      <c r="Z98" s="39">
        <v>83</v>
      </c>
      <c r="AA98" s="39">
        <v>82</v>
      </c>
      <c r="AB98" s="39">
        <v>89</v>
      </c>
      <c r="AC98" s="39">
        <v>97</v>
      </c>
      <c r="AD98" s="39">
        <v>106</v>
      </c>
      <c r="AE98" s="39"/>
      <c r="AF98" s="39"/>
      <c r="AG98" s="37" t="s">
        <v>74</v>
      </c>
      <c r="AH98" s="38" t="s">
        <v>52</v>
      </c>
      <c r="AI98" s="35">
        <f t="shared" si="131"/>
        <v>0.18344883815735832</v>
      </c>
      <c r="AJ98" s="35">
        <f t="shared" si="132"/>
        <v>0.2717391304347826</v>
      </c>
      <c r="AK98" s="35">
        <f t="shared" si="133"/>
        <v>0.39649415692821366</v>
      </c>
      <c r="AL98" s="35">
        <f t="shared" si="134"/>
        <v>0.5302875790332449</v>
      </c>
      <c r="AM98" s="35">
        <f t="shared" si="135"/>
        <v>0.5697445972495089</v>
      </c>
      <c r="AN98" s="35">
        <f t="shared" si="123"/>
        <v>0.7659073055773763</v>
      </c>
      <c r="AO98" s="35">
        <f t="shared" si="124"/>
        <v>0.6118546845124283</v>
      </c>
      <c r="AP98" s="35">
        <f t="shared" si="125"/>
        <v>0.8452919205818754</v>
      </c>
      <c r="AQ98" s="35">
        <f t="shared" si="112"/>
        <v>1.004823151125402</v>
      </c>
      <c r="AR98" s="35">
        <f t="shared" si="121"/>
        <v>1.4201183431952662</v>
      </c>
      <c r="AS98" s="35">
        <f t="shared" si="113"/>
        <v>1.3116057233704292</v>
      </c>
      <c r="AT98" s="35">
        <f t="shared" si="114"/>
        <v>1.4268242967794538</v>
      </c>
      <c r="AU98" s="35">
        <f t="shared" si="115"/>
        <v>1.4178651002633178</v>
      </c>
      <c r="AV98" s="35">
        <f t="shared" si="116"/>
        <v>1.4323715981174545</v>
      </c>
      <c r="AW98" s="35">
        <f aca="true" t="shared" si="137" ref="AW98:BJ98">Q98/Q23*100</f>
        <v>1.2026090501426825</v>
      </c>
      <c r="AX98" s="35">
        <f t="shared" si="137"/>
        <v>1.0127607859023697</v>
      </c>
      <c r="AY98" s="35">
        <f t="shared" si="137"/>
        <v>1.0845099242889298</v>
      </c>
      <c r="AZ98" s="35">
        <f t="shared" si="137"/>
        <v>1.016566265060241</v>
      </c>
      <c r="BA98" s="35">
        <f t="shared" si="137"/>
        <v>1.1222910216718265</v>
      </c>
      <c r="BB98" s="35">
        <f t="shared" si="137"/>
        <v>1.7131474103585658</v>
      </c>
      <c r="BC98" s="35">
        <f t="shared" si="137"/>
        <v>1.8864138069436085</v>
      </c>
      <c r="BD98" s="35">
        <f t="shared" si="137"/>
        <v>1.9696347968814116</v>
      </c>
      <c r="BE98" s="35">
        <f t="shared" si="137"/>
        <v>1.9049612727653338</v>
      </c>
      <c r="BF98" s="35">
        <f t="shared" si="137"/>
        <v>1.6956077630234934</v>
      </c>
      <c r="BG98" s="35">
        <f t="shared" si="137"/>
        <v>1.615445232466509</v>
      </c>
      <c r="BH98" s="35">
        <f t="shared" si="137"/>
        <v>1.754040204966496</v>
      </c>
      <c r="BI98" s="35">
        <f t="shared" si="137"/>
        <v>1.9272799523147226</v>
      </c>
      <c r="BJ98" s="35">
        <f t="shared" si="137"/>
        <v>2.0610538596150105</v>
      </c>
    </row>
    <row r="99" spans="1:62" ht="15">
      <c r="A99" s="37" t="s">
        <v>75</v>
      </c>
      <c r="B99" s="38" t="s">
        <v>32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 t="s">
        <v>18</v>
      </c>
      <c r="X99" s="40">
        <v>23</v>
      </c>
      <c r="Y99" s="40">
        <v>43</v>
      </c>
      <c r="Z99" s="40">
        <v>43</v>
      </c>
      <c r="AA99" s="40">
        <v>34</v>
      </c>
      <c r="AB99" s="40">
        <v>31</v>
      </c>
      <c r="AC99" s="39">
        <v>27</v>
      </c>
      <c r="AD99" s="39">
        <v>23</v>
      </c>
      <c r="AE99" s="39"/>
      <c r="AF99" s="39"/>
      <c r="AG99" s="37" t="s">
        <v>75</v>
      </c>
      <c r="AH99" s="38" t="s">
        <v>32</v>
      </c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41" t="s">
        <v>18</v>
      </c>
      <c r="BD99" s="35">
        <f aca="true" t="shared" si="138" ref="BD99:BJ99">X99/X23*100</f>
        <v>0.4718916700861715</v>
      </c>
      <c r="BE99" s="35">
        <f t="shared" si="138"/>
        <v>0.9001465354825204</v>
      </c>
      <c r="BF99" s="35">
        <f t="shared" si="138"/>
        <v>0.8784473953013279</v>
      </c>
      <c r="BG99" s="35">
        <f t="shared" si="138"/>
        <v>0.6698187549251379</v>
      </c>
      <c r="BH99" s="35">
        <f t="shared" si="138"/>
        <v>0.6109578242018131</v>
      </c>
      <c r="BI99" s="35">
        <f t="shared" si="138"/>
        <v>0.5364593681700774</v>
      </c>
      <c r="BJ99" s="35">
        <f t="shared" si="138"/>
        <v>0.44720979972778535</v>
      </c>
    </row>
    <row r="100" spans="1:62" ht="15">
      <c r="A100" s="37" t="s">
        <v>76</v>
      </c>
      <c r="B100" s="38" t="s">
        <v>32</v>
      </c>
      <c r="C100" s="39">
        <v>2</v>
      </c>
      <c r="D100" s="39">
        <v>4</v>
      </c>
      <c r="E100" s="39">
        <v>6</v>
      </c>
      <c r="F100" s="39">
        <v>10</v>
      </c>
      <c r="G100" s="39">
        <v>10</v>
      </c>
      <c r="H100" s="39">
        <v>4</v>
      </c>
      <c r="I100" s="39">
        <v>2</v>
      </c>
      <c r="J100" s="39">
        <v>2</v>
      </c>
      <c r="K100" s="39">
        <v>5</v>
      </c>
      <c r="L100" s="39">
        <v>3</v>
      </c>
      <c r="M100" s="39">
        <v>5</v>
      </c>
      <c r="N100" s="39">
        <v>5</v>
      </c>
      <c r="O100" s="39">
        <v>7</v>
      </c>
      <c r="P100" s="39">
        <v>6</v>
      </c>
      <c r="Q100" s="39">
        <v>5</v>
      </c>
      <c r="R100" s="39">
        <v>2</v>
      </c>
      <c r="S100" s="39">
        <v>3</v>
      </c>
      <c r="T100" s="39">
        <v>4</v>
      </c>
      <c r="U100" s="39">
        <v>1</v>
      </c>
      <c r="V100" s="39">
        <v>0</v>
      </c>
      <c r="W100" s="39">
        <v>0</v>
      </c>
      <c r="X100" s="39">
        <v>1</v>
      </c>
      <c r="Y100" s="39">
        <v>0</v>
      </c>
      <c r="Z100" s="39">
        <v>2</v>
      </c>
      <c r="AA100" s="39">
        <v>2</v>
      </c>
      <c r="AB100" s="39">
        <v>2</v>
      </c>
      <c r="AC100" s="39">
        <v>0</v>
      </c>
      <c r="AD100" s="39">
        <v>0</v>
      </c>
      <c r="AE100" s="39"/>
      <c r="AF100" s="39"/>
      <c r="AG100" s="37" t="s">
        <v>76</v>
      </c>
      <c r="AH100" s="38" t="s">
        <v>32</v>
      </c>
      <c r="AI100" s="35">
        <f t="shared" si="131"/>
        <v>0.040766408479412965</v>
      </c>
      <c r="AJ100" s="35">
        <f t="shared" si="132"/>
        <v>0.08361204013377926</v>
      </c>
      <c r="AK100" s="35">
        <f t="shared" si="133"/>
        <v>0.12520868113522537</v>
      </c>
      <c r="AL100" s="35">
        <f t="shared" si="134"/>
        <v>0.2039567611666327</v>
      </c>
      <c r="AM100" s="35">
        <f t="shared" si="135"/>
        <v>0.19646365422396855</v>
      </c>
      <c r="AN100" s="35">
        <f t="shared" si="123"/>
        <v>0.07855459544383347</v>
      </c>
      <c r="AO100" s="35">
        <f t="shared" si="124"/>
        <v>0.03824091778202677</v>
      </c>
      <c r="AP100" s="35">
        <f t="shared" si="125"/>
        <v>0.03931590328287793</v>
      </c>
      <c r="AQ100" s="35">
        <f t="shared" si="112"/>
        <v>0.10048231511254019</v>
      </c>
      <c r="AR100" s="35">
        <f t="shared" si="121"/>
        <v>0.0591715976331361</v>
      </c>
      <c r="AS100" s="35">
        <f t="shared" si="113"/>
        <v>0.09936406995230523</v>
      </c>
      <c r="AT100" s="35">
        <f t="shared" si="114"/>
        <v>0.10191602119853241</v>
      </c>
      <c r="AU100" s="35">
        <f t="shared" si="115"/>
        <v>0.14178651002633177</v>
      </c>
      <c r="AV100" s="35">
        <f t="shared" si="116"/>
        <v>0.12277470841006752</v>
      </c>
      <c r="AW100" s="35">
        <f aca="true" t="shared" si="139" ref="AW100:BJ100">Q100/Q23*100</f>
        <v>0.10191602119853241</v>
      </c>
      <c r="AX100" s="35">
        <f t="shared" si="139"/>
        <v>0.0405104314360948</v>
      </c>
      <c r="AY100" s="35">
        <f t="shared" si="139"/>
        <v>0.06138735420503376</v>
      </c>
      <c r="AZ100" s="35">
        <f t="shared" si="139"/>
        <v>0.07530120481927711</v>
      </c>
      <c r="BA100" s="35">
        <f t="shared" si="139"/>
        <v>0.01934984520123839</v>
      </c>
      <c r="BB100" s="35">
        <f t="shared" si="139"/>
        <v>0</v>
      </c>
      <c r="BC100" s="35">
        <f t="shared" si="139"/>
        <v>0</v>
      </c>
      <c r="BD100" s="35">
        <f t="shared" si="139"/>
        <v>0.02051702913418137</v>
      </c>
      <c r="BE100" s="35">
        <f t="shared" si="139"/>
        <v>0</v>
      </c>
      <c r="BF100" s="35">
        <f t="shared" si="139"/>
        <v>0.04085801838610827</v>
      </c>
      <c r="BG100" s="35">
        <f t="shared" si="139"/>
        <v>0.039401103230890466</v>
      </c>
      <c r="BH100" s="35">
        <f t="shared" si="139"/>
        <v>0.039416633819471816</v>
      </c>
      <c r="BI100" s="35">
        <f t="shared" si="139"/>
        <v>0</v>
      </c>
      <c r="BJ100" s="35">
        <f t="shared" si="139"/>
        <v>0</v>
      </c>
    </row>
    <row r="101" spans="1:62" ht="15">
      <c r="A101" s="37" t="s">
        <v>77</v>
      </c>
      <c r="B101" s="38" t="s">
        <v>32</v>
      </c>
      <c r="C101" s="39">
        <v>125</v>
      </c>
      <c r="D101" s="39">
        <v>134</v>
      </c>
      <c r="E101" s="39">
        <v>146</v>
      </c>
      <c r="F101" s="39">
        <v>127</v>
      </c>
      <c r="G101" s="39">
        <v>113</v>
      </c>
      <c r="H101" s="39">
        <v>81</v>
      </c>
      <c r="I101" s="39">
        <v>61</v>
      </c>
      <c r="J101" s="39">
        <v>52</v>
      </c>
      <c r="K101" s="39">
        <v>48</v>
      </c>
      <c r="L101" s="39">
        <v>35</v>
      </c>
      <c r="M101" s="39">
        <v>41</v>
      </c>
      <c r="N101" s="39">
        <v>39</v>
      </c>
      <c r="O101" s="39">
        <v>59</v>
      </c>
      <c r="P101" s="39">
        <v>43</v>
      </c>
      <c r="Q101" s="39">
        <v>34</v>
      </c>
      <c r="R101" s="39">
        <v>33</v>
      </c>
      <c r="S101" s="39">
        <v>40</v>
      </c>
      <c r="T101" s="39">
        <v>23</v>
      </c>
      <c r="U101" s="39">
        <v>25</v>
      </c>
      <c r="V101" s="39">
        <v>18</v>
      </c>
      <c r="W101" s="39">
        <v>14</v>
      </c>
      <c r="X101" s="39">
        <v>14</v>
      </c>
      <c r="Y101" s="39">
        <v>15</v>
      </c>
      <c r="Z101" s="39">
        <v>10</v>
      </c>
      <c r="AA101" s="39">
        <v>15</v>
      </c>
      <c r="AB101" s="39">
        <v>17</v>
      </c>
      <c r="AC101" s="39">
        <v>19</v>
      </c>
      <c r="AD101" s="39">
        <v>13</v>
      </c>
      <c r="AE101" s="39"/>
      <c r="AF101" s="39"/>
      <c r="AG101" s="37" t="s">
        <v>77</v>
      </c>
      <c r="AH101" s="38" t="s">
        <v>32</v>
      </c>
      <c r="AI101" s="35">
        <f t="shared" si="131"/>
        <v>2.5479005299633104</v>
      </c>
      <c r="AJ101" s="35">
        <f t="shared" si="132"/>
        <v>2.801003344481605</v>
      </c>
      <c r="AK101" s="35">
        <f t="shared" si="133"/>
        <v>3.046744574290484</v>
      </c>
      <c r="AL101" s="35">
        <f t="shared" si="134"/>
        <v>2.590250866816235</v>
      </c>
      <c r="AM101" s="35">
        <f t="shared" si="135"/>
        <v>2.2200392927308448</v>
      </c>
      <c r="AN101" s="35">
        <f t="shared" si="123"/>
        <v>1.5907305577376276</v>
      </c>
      <c r="AO101" s="35">
        <f t="shared" si="124"/>
        <v>1.1663479923518163</v>
      </c>
      <c r="AP101" s="35">
        <f t="shared" si="125"/>
        <v>1.0222134853548261</v>
      </c>
      <c r="AQ101" s="35">
        <f t="shared" si="112"/>
        <v>0.964630225080386</v>
      </c>
      <c r="AR101" s="35">
        <f t="shared" si="121"/>
        <v>0.6903353057199211</v>
      </c>
      <c r="AS101" s="35">
        <f t="shared" si="113"/>
        <v>0.814785373608903</v>
      </c>
      <c r="AT101" s="35">
        <f t="shared" si="114"/>
        <v>0.7949449653485529</v>
      </c>
      <c r="AU101" s="35">
        <f t="shared" si="115"/>
        <v>1.1950577273647964</v>
      </c>
      <c r="AV101" s="35">
        <f t="shared" si="116"/>
        <v>0.8798854102721507</v>
      </c>
      <c r="AW101" s="35">
        <f aca="true" t="shared" si="140" ref="AW101:BJ101">Q101/Q23*100</f>
        <v>0.6930289441500204</v>
      </c>
      <c r="AX101" s="35">
        <f t="shared" si="140"/>
        <v>0.6684221186955641</v>
      </c>
      <c r="AY101" s="35">
        <f t="shared" si="140"/>
        <v>0.8184980560671169</v>
      </c>
      <c r="AZ101" s="35">
        <f t="shared" si="140"/>
        <v>0.4329819277108434</v>
      </c>
      <c r="BA101" s="35">
        <f t="shared" si="140"/>
        <v>0.4837461300309598</v>
      </c>
      <c r="BB101" s="35">
        <f t="shared" si="140"/>
        <v>0.35856573705179284</v>
      </c>
      <c r="BC101" s="35">
        <f t="shared" si="140"/>
        <v>0.28095524784266507</v>
      </c>
      <c r="BD101" s="35">
        <f t="shared" si="140"/>
        <v>0.28723840787853916</v>
      </c>
      <c r="BE101" s="35">
        <f t="shared" si="140"/>
        <v>0.3140046054008792</v>
      </c>
      <c r="BF101" s="35">
        <f t="shared" si="140"/>
        <v>0.20429009193054137</v>
      </c>
      <c r="BG101" s="35">
        <f t="shared" si="140"/>
        <v>0.29550827423167847</v>
      </c>
      <c r="BH101" s="35">
        <f t="shared" si="140"/>
        <v>0.33504138746551043</v>
      </c>
      <c r="BI101" s="35">
        <f t="shared" si="140"/>
        <v>0.3775084442678323</v>
      </c>
      <c r="BJ101" s="35">
        <f t="shared" si="140"/>
        <v>0.25277075636787866</v>
      </c>
    </row>
    <row r="102" spans="1:62" ht="15">
      <c r="A102" s="51" t="s">
        <v>78</v>
      </c>
      <c r="B102" s="52" t="s">
        <v>32</v>
      </c>
      <c r="C102" s="7"/>
      <c r="D102" s="7"/>
      <c r="E102" s="16">
        <v>23</v>
      </c>
      <c r="F102" s="16">
        <v>40</v>
      </c>
      <c r="G102" s="16">
        <v>49</v>
      </c>
      <c r="H102" s="16">
        <v>57</v>
      </c>
      <c r="I102" s="16">
        <v>46</v>
      </c>
      <c r="J102" s="16">
        <v>39</v>
      </c>
      <c r="K102" s="16">
        <v>42</v>
      </c>
      <c r="L102" s="16">
        <v>39</v>
      </c>
      <c r="M102" s="16">
        <v>31</v>
      </c>
      <c r="N102" s="16">
        <v>43</v>
      </c>
      <c r="O102" s="16">
        <v>38</v>
      </c>
      <c r="P102" s="16">
        <v>46</v>
      </c>
      <c r="Q102" s="16">
        <v>76</v>
      </c>
      <c r="R102" s="16">
        <v>58</v>
      </c>
      <c r="S102" s="16">
        <v>47</v>
      </c>
      <c r="T102" s="16">
        <v>39</v>
      </c>
      <c r="U102" s="16">
        <v>33</v>
      </c>
      <c r="V102" s="16">
        <v>31</v>
      </c>
      <c r="W102" s="16">
        <v>26</v>
      </c>
      <c r="X102" s="16">
        <v>24</v>
      </c>
      <c r="Y102" s="16">
        <v>26</v>
      </c>
      <c r="Z102" s="16">
        <v>24</v>
      </c>
      <c r="AA102" s="16">
        <v>24</v>
      </c>
      <c r="AB102" s="16">
        <v>33</v>
      </c>
      <c r="AC102" s="16">
        <v>31</v>
      </c>
      <c r="AD102" s="16">
        <v>33</v>
      </c>
      <c r="AE102" s="39"/>
      <c r="AF102" s="39"/>
      <c r="AG102" s="51" t="s">
        <v>78</v>
      </c>
      <c r="AH102" s="52" t="s">
        <v>32</v>
      </c>
      <c r="AI102" s="53"/>
      <c r="AJ102" s="53"/>
      <c r="AK102" s="53">
        <f>E102/$H$23*100</f>
        <v>0.4799666110183639</v>
      </c>
      <c r="AL102" s="53">
        <f>F102/$I$23*100</f>
        <v>0.8158270446665308</v>
      </c>
      <c r="AM102" s="53">
        <f>G102/$J$23*100</f>
        <v>0.9626719056974461</v>
      </c>
      <c r="AN102" s="53">
        <f>H102/$K$23*100</f>
        <v>1.1194029850746268</v>
      </c>
      <c r="AO102" s="53">
        <f>I102/$L$23*100</f>
        <v>0.8795411089866157</v>
      </c>
      <c r="AP102" s="53">
        <f>J102/$M$23*100</f>
        <v>0.7666601140161196</v>
      </c>
      <c r="AQ102" s="53">
        <f>K102/$N$23*100</f>
        <v>0.8440514469453377</v>
      </c>
      <c r="AR102" s="53">
        <f>L102/$O$23*100</f>
        <v>0.7692307692307693</v>
      </c>
      <c r="AS102" s="53">
        <f>M102/$P$23*100</f>
        <v>0.6160572337042926</v>
      </c>
      <c r="AT102" s="53">
        <f>N102/$Q$23*100</f>
        <v>0.8764777823073787</v>
      </c>
      <c r="AU102" s="53">
        <f>O102/$R$23*100</f>
        <v>0.769698197285801</v>
      </c>
      <c r="AV102" s="53">
        <f>P102/$S$23*100</f>
        <v>0.9412727644771844</v>
      </c>
      <c r="AW102" s="53">
        <f aca="true" t="shared" si="141" ref="AW102:BJ102">Q102/Q20*100</f>
        <v>12.438625204582651</v>
      </c>
      <c r="AX102" s="53">
        <f t="shared" si="141"/>
        <v>10.13986013986014</v>
      </c>
      <c r="AY102" s="53">
        <f t="shared" si="141"/>
        <v>8.303886925795052</v>
      </c>
      <c r="AZ102" s="53">
        <f t="shared" si="141"/>
        <v>6.351791530944626</v>
      </c>
      <c r="BA102" s="53">
        <f t="shared" si="141"/>
        <v>5.719237435008666</v>
      </c>
      <c r="BB102" s="53">
        <f t="shared" si="141"/>
        <v>5.326460481099656</v>
      </c>
      <c r="BC102" s="53">
        <f t="shared" si="141"/>
        <v>4.436860068259386</v>
      </c>
      <c r="BD102" s="53">
        <f t="shared" si="141"/>
        <v>4.203152364273205</v>
      </c>
      <c r="BE102" s="53">
        <f t="shared" si="141"/>
        <v>4.593639575971731</v>
      </c>
      <c r="BF102" s="53">
        <f t="shared" si="141"/>
        <v>4.395604395604396</v>
      </c>
      <c r="BG102" s="53">
        <f t="shared" si="141"/>
        <v>4.554079696394687</v>
      </c>
      <c r="BH102" s="53">
        <f t="shared" si="141"/>
        <v>5.851063829787234</v>
      </c>
      <c r="BI102" s="53">
        <f t="shared" si="141"/>
        <v>5.008077544426494</v>
      </c>
      <c r="BJ102" s="53">
        <f t="shared" si="141"/>
        <v>4.896142433234421</v>
      </c>
    </row>
    <row r="103" spans="1:62" ht="15">
      <c r="A103" s="51" t="s">
        <v>79</v>
      </c>
      <c r="B103" s="52" t="s">
        <v>32</v>
      </c>
      <c r="C103" s="16">
        <v>28</v>
      </c>
      <c r="D103" s="16">
        <v>20</v>
      </c>
      <c r="E103" s="16">
        <v>21</v>
      </c>
      <c r="F103" s="16">
        <v>22</v>
      </c>
      <c r="G103" s="16">
        <v>16</v>
      </c>
      <c r="H103" s="16">
        <v>19</v>
      </c>
      <c r="I103" s="16">
        <v>28</v>
      </c>
      <c r="J103" s="16">
        <v>30</v>
      </c>
      <c r="K103" s="16">
        <v>29</v>
      </c>
      <c r="L103" s="16">
        <v>31</v>
      </c>
      <c r="M103" s="16">
        <v>27</v>
      </c>
      <c r="N103" s="16">
        <v>31</v>
      </c>
      <c r="O103" s="16">
        <v>16</v>
      </c>
      <c r="P103" s="16">
        <v>14</v>
      </c>
      <c r="Q103" s="16">
        <v>9</v>
      </c>
      <c r="R103" s="16">
        <v>12</v>
      </c>
      <c r="S103" s="16">
        <v>13</v>
      </c>
      <c r="T103" s="16">
        <v>25</v>
      </c>
      <c r="U103" s="16">
        <v>14</v>
      </c>
      <c r="V103" s="16">
        <v>8</v>
      </c>
      <c r="W103" s="16">
        <v>11</v>
      </c>
      <c r="X103" s="16">
        <v>8</v>
      </c>
      <c r="Y103" s="16">
        <v>10</v>
      </c>
      <c r="Z103" s="16">
        <v>15</v>
      </c>
      <c r="AA103" s="16">
        <v>13</v>
      </c>
      <c r="AB103" s="16">
        <v>19</v>
      </c>
      <c r="AC103" s="16">
        <v>16</v>
      </c>
      <c r="AD103" s="16">
        <v>16</v>
      </c>
      <c r="AE103" s="39"/>
      <c r="AF103" s="39"/>
      <c r="AG103" s="51" t="s">
        <v>79</v>
      </c>
      <c r="AH103" s="52" t="s">
        <v>32</v>
      </c>
      <c r="AI103" s="53">
        <f t="shared" si="131"/>
        <v>0.5707297187117816</v>
      </c>
      <c r="AJ103" s="53">
        <f t="shared" si="132"/>
        <v>0.4180602006688963</v>
      </c>
      <c r="AK103" s="53">
        <f t="shared" si="133"/>
        <v>0.4382303839732888</v>
      </c>
      <c r="AL103" s="53">
        <f t="shared" si="134"/>
        <v>0.4487048745665919</v>
      </c>
      <c r="AM103" s="53">
        <f t="shared" si="135"/>
        <v>0.3143418467583497</v>
      </c>
      <c r="AN103" s="53">
        <f t="shared" si="123"/>
        <v>0.3731343283582089</v>
      </c>
      <c r="AO103" s="53">
        <f t="shared" si="124"/>
        <v>0.5353728489483747</v>
      </c>
      <c r="AP103" s="53">
        <f t="shared" si="125"/>
        <v>0.5897385492431689</v>
      </c>
      <c r="AQ103" s="53">
        <f t="shared" si="112"/>
        <v>0.5827974276527331</v>
      </c>
      <c r="AR103" s="53">
        <f t="shared" si="121"/>
        <v>0.611439842209073</v>
      </c>
      <c r="AS103" s="53">
        <f t="shared" si="113"/>
        <v>0.5365659777424483</v>
      </c>
      <c r="AT103" s="53">
        <f t="shared" si="114"/>
        <v>0.6318793314309009</v>
      </c>
      <c r="AU103" s="53">
        <f t="shared" si="115"/>
        <v>0.3240834514887584</v>
      </c>
      <c r="AV103" s="53">
        <f t="shared" si="116"/>
        <v>0.2864743196234909</v>
      </c>
      <c r="AW103" s="53">
        <f aca="true" t="shared" si="142" ref="AW103:BJ103">Q103/Q23*100</f>
        <v>0.18344883815735832</v>
      </c>
      <c r="AX103" s="53">
        <f t="shared" si="142"/>
        <v>0.24306258861656876</v>
      </c>
      <c r="AY103" s="53">
        <f t="shared" si="142"/>
        <v>0.26601186822181294</v>
      </c>
      <c r="AZ103" s="53">
        <f t="shared" si="142"/>
        <v>0.47063253012048195</v>
      </c>
      <c r="BA103" s="53">
        <f t="shared" si="142"/>
        <v>0.2708978328173375</v>
      </c>
      <c r="BB103" s="53">
        <f t="shared" si="142"/>
        <v>0.1593625498007968</v>
      </c>
      <c r="BC103" s="53">
        <f t="shared" si="142"/>
        <v>0.22075055187637968</v>
      </c>
      <c r="BD103" s="53">
        <f t="shared" si="142"/>
        <v>0.16413623307345096</v>
      </c>
      <c r="BE103" s="53">
        <f t="shared" si="142"/>
        <v>0.20933640360058614</v>
      </c>
      <c r="BF103" s="53">
        <f t="shared" si="142"/>
        <v>0.30643513789581206</v>
      </c>
      <c r="BG103" s="53">
        <f t="shared" si="142"/>
        <v>0.256107171000788</v>
      </c>
      <c r="BH103" s="53">
        <f t="shared" si="142"/>
        <v>0.3744580212849823</v>
      </c>
      <c r="BI103" s="53">
        <f t="shared" si="142"/>
        <v>0.3179018478044904</v>
      </c>
      <c r="BJ103" s="53">
        <f t="shared" si="142"/>
        <v>0.3111024693758507</v>
      </c>
    </row>
    <row r="104" spans="1:62" ht="15">
      <c r="A104" s="54" t="s">
        <v>79</v>
      </c>
      <c r="B104" s="55" t="s">
        <v>52</v>
      </c>
      <c r="C104" s="59">
        <v>1</v>
      </c>
      <c r="D104" s="59">
        <v>1</v>
      </c>
      <c r="E104" s="59">
        <v>1</v>
      </c>
      <c r="F104" s="59">
        <v>0</v>
      </c>
      <c r="G104" s="59">
        <v>2</v>
      </c>
      <c r="H104" s="59">
        <v>2</v>
      </c>
      <c r="I104" s="59">
        <v>2</v>
      </c>
      <c r="J104" s="59">
        <v>0</v>
      </c>
      <c r="K104" s="59">
        <v>4</v>
      </c>
      <c r="L104" s="59">
        <v>2</v>
      </c>
      <c r="M104" s="59">
        <v>2</v>
      </c>
      <c r="N104" s="59">
        <v>2</v>
      </c>
      <c r="O104" s="59">
        <v>2</v>
      </c>
      <c r="P104" s="59">
        <v>2</v>
      </c>
      <c r="Q104" s="59">
        <v>3</v>
      </c>
      <c r="R104" s="59">
        <v>2</v>
      </c>
      <c r="S104" s="59">
        <v>2</v>
      </c>
      <c r="T104" s="59">
        <v>5</v>
      </c>
      <c r="U104" s="59">
        <v>5</v>
      </c>
      <c r="V104" s="59">
        <v>3</v>
      </c>
      <c r="W104" s="59">
        <v>4</v>
      </c>
      <c r="X104" s="59">
        <v>3</v>
      </c>
      <c r="Y104" s="59">
        <v>5</v>
      </c>
      <c r="Z104" s="59">
        <v>8</v>
      </c>
      <c r="AA104" s="59">
        <v>10</v>
      </c>
      <c r="AB104" s="59">
        <v>5</v>
      </c>
      <c r="AC104" s="59">
        <v>6</v>
      </c>
      <c r="AD104" s="59">
        <v>6</v>
      </c>
      <c r="AE104" s="39"/>
      <c r="AF104" s="39"/>
      <c r="AG104" s="54" t="s">
        <v>79</v>
      </c>
      <c r="AH104" s="55" t="s">
        <v>52</v>
      </c>
      <c r="AI104" s="56">
        <f t="shared" si="131"/>
        <v>0.020383204239706482</v>
      </c>
      <c r="AJ104" s="56">
        <f t="shared" si="132"/>
        <v>0.020903010033444816</v>
      </c>
      <c r="AK104" s="56">
        <f t="shared" si="133"/>
        <v>0.020868113522537562</v>
      </c>
      <c r="AL104" s="56">
        <f t="shared" si="134"/>
        <v>0</v>
      </c>
      <c r="AM104" s="56">
        <f t="shared" si="135"/>
        <v>0.03929273084479371</v>
      </c>
      <c r="AN104" s="56">
        <f t="shared" si="123"/>
        <v>0.03927729772191674</v>
      </c>
      <c r="AO104" s="56">
        <f t="shared" si="124"/>
        <v>0.03824091778202677</v>
      </c>
      <c r="AP104" s="56">
        <f t="shared" si="125"/>
        <v>0</v>
      </c>
      <c r="AQ104" s="56">
        <f t="shared" si="112"/>
        <v>0.08038585209003216</v>
      </c>
      <c r="AR104" s="56">
        <f t="shared" si="121"/>
        <v>0.03944773175542406</v>
      </c>
      <c r="AS104" s="56">
        <f t="shared" si="113"/>
        <v>0.0397456279809221</v>
      </c>
      <c r="AT104" s="56">
        <f t="shared" si="114"/>
        <v>0.040766408479412965</v>
      </c>
      <c r="AU104" s="56">
        <f t="shared" si="115"/>
        <v>0.0405104314360948</v>
      </c>
      <c r="AV104" s="56">
        <f t="shared" si="116"/>
        <v>0.04092490280335584</v>
      </c>
      <c r="AW104" s="56">
        <f aca="true" t="shared" si="143" ref="AW104:BJ104">Q104/Q23*100</f>
        <v>0.061149612719119444</v>
      </c>
      <c r="AX104" s="56">
        <f t="shared" si="143"/>
        <v>0.0405104314360948</v>
      </c>
      <c r="AY104" s="56">
        <f t="shared" si="143"/>
        <v>0.04092490280335584</v>
      </c>
      <c r="AZ104" s="56">
        <f t="shared" si="143"/>
        <v>0.09412650602409639</v>
      </c>
      <c r="BA104" s="56">
        <f t="shared" si="143"/>
        <v>0.09674922600619196</v>
      </c>
      <c r="BB104" s="56">
        <f t="shared" si="143"/>
        <v>0.0597609561752988</v>
      </c>
      <c r="BC104" s="56">
        <f t="shared" si="143"/>
        <v>0.08027292795504716</v>
      </c>
      <c r="BD104" s="56">
        <f t="shared" si="143"/>
        <v>0.061551087402544113</v>
      </c>
      <c r="BE104" s="56">
        <f t="shared" si="143"/>
        <v>0.10466820180029307</v>
      </c>
      <c r="BF104" s="56">
        <f t="shared" si="143"/>
        <v>0.1634320735444331</v>
      </c>
      <c r="BG104" s="56">
        <f t="shared" si="143"/>
        <v>0.1970055161544523</v>
      </c>
      <c r="BH104" s="56">
        <f t="shared" si="143"/>
        <v>0.09854158454867955</v>
      </c>
      <c r="BI104" s="56">
        <f t="shared" si="143"/>
        <v>0.11921319292668389</v>
      </c>
      <c r="BJ104" s="56">
        <f t="shared" si="143"/>
        <v>0.116663426015944</v>
      </c>
    </row>
    <row r="105" spans="1:62" ht="15">
      <c r="A105" s="60"/>
      <c r="B105" s="61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3"/>
      <c r="AF105" s="3"/>
      <c r="AG105" s="60"/>
      <c r="AH105" s="61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</row>
    <row r="106" spans="1:62" ht="15">
      <c r="A106" s="62" t="s">
        <v>80</v>
      </c>
      <c r="B106" s="63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64"/>
      <c r="R106" s="64"/>
      <c r="S106" s="64"/>
      <c r="T106" s="57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7"/>
      <c r="AF106" s="7"/>
      <c r="AG106" s="36" t="s">
        <v>80</v>
      </c>
      <c r="AH106" s="46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15">
      <c r="A107" s="37" t="s">
        <v>81</v>
      </c>
      <c r="B107" s="65" t="s">
        <v>32</v>
      </c>
      <c r="C107" s="31">
        <v>126</v>
      </c>
      <c r="D107" s="31">
        <v>169</v>
      </c>
      <c r="E107" s="31">
        <v>214</v>
      </c>
      <c r="F107" s="31">
        <v>239</v>
      </c>
      <c r="G107" s="31">
        <v>233</v>
      </c>
      <c r="H107" s="31">
        <v>202</v>
      </c>
      <c r="I107" s="31">
        <v>225</v>
      </c>
      <c r="J107" s="31">
        <v>248</v>
      </c>
      <c r="K107" s="31">
        <v>262</v>
      </c>
      <c r="L107" s="31">
        <v>267</v>
      </c>
      <c r="M107" s="31">
        <v>240</v>
      </c>
      <c r="N107" s="31">
        <v>221</v>
      </c>
      <c r="O107" s="31">
        <v>195</v>
      </c>
      <c r="P107" s="31">
        <v>167</v>
      </c>
      <c r="Q107" s="31">
        <v>165</v>
      </c>
      <c r="R107" s="31">
        <v>141</v>
      </c>
      <c r="S107" s="31">
        <v>110</v>
      </c>
      <c r="T107" s="31">
        <v>93</v>
      </c>
      <c r="U107" s="39">
        <v>84</v>
      </c>
      <c r="V107" s="39">
        <v>68</v>
      </c>
      <c r="W107" s="39">
        <v>64</v>
      </c>
      <c r="X107" s="39">
        <v>70</v>
      </c>
      <c r="Y107" s="39">
        <v>71</v>
      </c>
      <c r="Z107" s="39">
        <v>82</v>
      </c>
      <c r="AA107" s="39">
        <v>95</v>
      </c>
      <c r="AB107" s="39">
        <v>90</v>
      </c>
      <c r="AC107" s="39">
        <v>97</v>
      </c>
      <c r="AD107" s="39">
        <v>92</v>
      </c>
      <c r="AE107" s="39"/>
      <c r="AF107" s="39"/>
      <c r="AG107" s="37" t="s">
        <v>81</v>
      </c>
      <c r="AH107" s="38" t="s">
        <v>32</v>
      </c>
      <c r="AI107" s="35">
        <f>C107/$Q$23*100</f>
        <v>2.5682837342030167</v>
      </c>
      <c r="AJ107" s="35">
        <f>D107/$G$23*100</f>
        <v>3.532608695652174</v>
      </c>
      <c r="AK107" s="35">
        <f>E107/$H$23*100</f>
        <v>4.465776293823039</v>
      </c>
      <c r="AL107" s="35">
        <f>F107/$I$23*100</f>
        <v>4.874566591882521</v>
      </c>
      <c r="AM107" s="35">
        <f>G107/$J$23*100</f>
        <v>4.577603143418467</v>
      </c>
      <c r="AN107" s="35">
        <f>H107/$K$23*100</f>
        <v>3.9670070699135898</v>
      </c>
      <c r="AO107" s="35">
        <f>I107/$L$23*100</f>
        <v>4.3021032504780115</v>
      </c>
      <c r="AP107" s="35">
        <f>J107/$M$23*100</f>
        <v>4.875172007076863</v>
      </c>
      <c r="AQ107" s="35">
        <f>K107/$N$23*100</f>
        <v>5.265273311897106</v>
      </c>
      <c r="AR107" s="35">
        <f aca="true" t="shared" si="144" ref="AR107:AR114">L107/$O$23*100</f>
        <v>5.266272189349112</v>
      </c>
      <c r="AS107" s="35">
        <f aca="true" t="shared" si="145" ref="AS107:AS114">M107/$P$23*100</f>
        <v>4.769475357710652</v>
      </c>
      <c r="AT107" s="35">
        <f aca="true" t="shared" si="146" ref="AT107:AT114">N107/$Q$23*100</f>
        <v>4.504688136975132</v>
      </c>
      <c r="AU107" s="35">
        <f aca="true" t="shared" si="147" ref="AU107:AU114">O107/$R$23*100</f>
        <v>3.9497670650192425</v>
      </c>
      <c r="AV107" s="35">
        <f aca="true" t="shared" si="148" ref="AV107:AV114">P107/$S$23*100</f>
        <v>3.417229384080213</v>
      </c>
      <c r="AW107" s="35">
        <f aca="true" t="shared" si="149" ref="AW107:BJ107">Q107/Q23*100</f>
        <v>3.3632286995515694</v>
      </c>
      <c r="AX107" s="35">
        <f t="shared" si="149"/>
        <v>2.8559854162446827</v>
      </c>
      <c r="AY107" s="35">
        <f t="shared" si="149"/>
        <v>2.250869654184571</v>
      </c>
      <c r="AZ107" s="35">
        <f t="shared" si="149"/>
        <v>1.7507530120481927</v>
      </c>
      <c r="BA107" s="35">
        <f t="shared" si="149"/>
        <v>1.6253869969040249</v>
      </c>
      <c r="BB107" s="35">
        <f t="shared" si="149"/>
        <v>1.3545816733067728</v>
      </c>
      <c r="BC107" s="35">
        <f t="shared" si="149"/>
        <v>1.2843668472807546</v>
      </c>
      <c r="BD107" s="35">
        <f t="shared" si="149"/>
        <v>1.436192039392696</v>
      </c>
      <c r="BE107" s="35">
        <f t="shared" si="149"/>
        <v>1.4862884655641615</v>
      </c>
      <c r="BF107" s="35">
        <f t="shared" si="149"/>
        <v>1.6751787538304392</v>
      </c>
      <c r="BG107" s="35">
        <f t="shared" si="149"/>
        <v>1.871552403467297</v>
      </c>
      <c r="BH107" s="35">
        <f t="shared" si="149"/>
        <v>1.7737485218762319</v>
      </c>
      <c r="BI107" s="35">
        <f t="shared" si="149"/>
        <v>1.9272799523147226</v>
      </c>
      <c r="BJ107" s="35">
        <f t="shared" si="149"/>
        <v>1.7888391989111414</v>
      </c>
    </row>
    <row r="108" spans="1:62" ht="15">
      <c r="A108" s="37" t="s">
        <v>82</v>
      </c>
      <c r="B108" s="52" t="s">
        <v>26</v>
      </c>
      <c r="C108" s="16">
        <v>5</v>
      </c>
      <c r="D108" s="16">
        <v>5</v>
      </c>
      <c r="E108" s="16">
        <v>9</v>
      </c>
      <c r="F108" s="16">
        <v>4</v>
      </c>
      <c r="G108" s="16">
        <v>7</v>
      </c>
      <c r="H108" s="16">
        <v>13</v>
      </c>
      <c r="I108" s="16">
        <v>10</v>
      </c>
      <c r="J108" s="16">
        <v>15</v>
      </c>
      <c r="K108" s="16">
        <v>18</v>
      </c>
      <c r="L108" s="16">
        <v>20</v>
      </c>
      <c r="M108" s="16">
        <v>18</v>
      </c>
      <c r="N108" s="16">
        <v>16</v>
      </c>
      <c r="O108" s="16">
        <v>4</v>
      </c>
      <c r="P108" s="16">
        <v>0</v>
      </c>
      <c r="Q108" s="16">
        <v>1</v>
      </c>
      <c r="R108" s="7"/>
      <c r="S108" s="7"/>
      <c r="T108" s="7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7" t="s">
        <v>82</v>
      </c>
      <c r="AH108" s="38" t="s">
        <v>26</v>
      </c>
      <c r="AI108" s="35">
        <f>C108/$Q$23*100</f>
        <v>0.10191602119853241</v>
      </c>
      <c r="AJ108" s="35">
        <f>D108/$G$23*100</f>
        <v>0.10451505016722408</v>
      </c>
      <c r="AK108" s="35">
        <f>E108/$H$23*100</f>
        <v>0.18781302170283806</v>
      </c>
      <c r="AL108" s="35">
        <f>F108/$I$23*100</f>
        <v>0.08158270446665307</v>
      </c>
      <c r="AM108" s="35">
        <f>G108/$J$23*100</f>
        <v>0.137524557956778</v>
      </c>
      <c r="AN108" s="35">
        <f>H108/$K$23*100</f>
        <v>0.25530243519245877</v>
      </c>
      <c r="AO108" s="35">
        <f>I108/$L$23*100</f>
        <v>0.19120458891013384</v>
      </c>
      <c r="AP108" s="35">
        <f>J108/$M$23*100</f>
        <v>0.29486927462158447</v>
      </c>
      <c r="AQ108" s="35">
        <f>K108/$N$23*100</f>
        <v>0.3617363344051447</v>
      </c>
      <c r="AR108" s="35">
        <f t="shared" si="144"/>
        <v>0.39447731755424065</v>
      </c>
      <c r="AS108" s="35">
        <f t="shared" si="145"/>
        <v>0.3577106518282989</v>
      </c>
      <c r="AT108" s="35">
        <f t="shared" si="146"/>
        <v>0.3261312678353037</v>
      </c>
      <c r="AU108" s="35">
        <f t="shared" si="147"/>
        <v>0.0810208628721896</v>
      </c>
      <c r="AV108" s="35">
        <f t="shared" si="148"/>
        <v>0</v>
      </c>
      <c r="AW108" s="35">
        <f>Q108/Q23*100</f>
        <v>0.020383204239706482</v>
      </c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</row>
    <row r="109" spans="1:62" ht="15">
      <c r="A109" s="37" t="s">
        <v>83</v>
      </c>
      <c r="B109" s="38" t="s">
        <v>32</v>
      </c>
      <c r="C109" s="39">
        <v>819</v>
      </c>
      <c r="D109" s="39">
        <v>698</v>
      </c>
      <c r="E109" s="39">
        <v>570</v>
      </c>
      <c r="F109" s="39">
        <v>585</v>
      </c>
      <c r="G109" s="39">
        <v>593</v>
      </c>
      <c r="H109" s="39">
        <v>615</v>
      </c>
      <c r="I109" s="39">
        <v>621</v>
      </c>
      <c r="J109" s="39">
        <v>575</v>
      </c>
      <c r="K109" s="39">
        <v>577</v>
      </c>
      <c r="L109" s="39">
        <v>541</v>
      </c>
      <c r="M109" s="39">
        <v>489</v>
      </c>
      <c r="N109" s="39">
        <v>460</v>
      </c>
      <c r="O109" s="39">
        <v>398</v>
      </c>
      <c r="P109" s="39">
        <v>380</v>
      </c>
      <c r="Q109" s="39">
        <v>346</v>
      </c>
      <c r="R109" s="39">
        <v>346</v>
      </c>
      <c r="S109" s="39">
        <v>347</v>
      </c>
      <c r="T109" s="39">
        <v>374</v>
      </c>
      <c r="U109" s="39">
        <v>358</v>
      </c>
      <c r="V109" s="39">
        <v>336</v>
      </c>
      <c r="W109" s="39">
        <v>364</v>
      </c>
      <c r="X109" s="39">
        <v>413</v>
      </c>
      <c r="Y109" s="39">
        <v>407</v>
      </c>
      <c r="Z109" s="39">
        <v>417</v>
      </c>
      <c r="AA109" s="39">
        <v>502</v>
      </c>
      <c r="AB109" s="39">
        <v>496</v>
      </c>
      <c r="AC109" s="39">
        <v>468</v>
      </c>
      <c r="AD109" s="39">
        <v>455</v>
      </c>
      <c r="AE109" s="39"/>
      <c r="AF109" s="39"/>
      <c r="AG109" s="37" t="s">
        <v>83</v>
      </c>
      <c r="AH109" s="38" t="s">
        <v>32</v>
      </c>
      <c r="AI109" s="35">
        <f>C109/$Q$23*100</f>
        <v>16.69384427231961</v>
      </c>
      <c r="AJ109" s="35">
        <f>D109/$G$23*100</f>
        <v>14.590301003344482</v>
      </c>
      <c r="AK109" s="35">
        <f>E109/$H$23*100</f>
        <v>11.89482470784641</v>
      </c>
      <c r="AL109" s="35">
        <f>F109/$I$23*100</f>
        <v>11.931470528248012</v>
      </c>
      <c r="AM109" s="35">
        <f>G109/$J$23*100</f>
        <v>11.650294695481337</v>
      </c>
      <c r="AN109" s="35">
        <f>H109/$K$23*100</f>
        <v>12.077769049489396</v>
      </c>
      <c r="AO109" s="35">
        <f>I109/$L$23*100</f>
        <v>11.873804971319311</v>
      </c>
      <c r="AP109" s="35">
        <f>J109/$M$23*100</f>
        <v>11.303322193827404</v>
      </c>
      <c r="AQ109" s="35">
        <f>K109/$N$23*100</f>
        <v>11.595659163987138</v>
      </c>
      <c r="AR109" s="35">
        <f t="shared" si="144"/>
        <v>10.67061143984221</v>
      </c>
      <c r="AS109" s="35">
        <f t="shared" si="145"/>
        <v>9.717806041335454</v>
      </c>
      <c r="AT109" s="35">
        <f t="shared" si="146"/>
        <v>9.376273950264983</v>
      </c>
      <c r="AU109" s="35">
        <f t="shared" si="147"/>
        <v>8.061575855782865</v>
      </c>
      <c r="AV109" s="35">
        <f t="shared" si="148"/>
        <v>7.77573153263761</v>
      </c>
      <c r="AW109" s="35">
        <f aca="true" t="shared" si="150" ref="AW109:BJ109">Q109/Q23*100</f>
        <v>7.052588666938443</v>
      </c>
      <c r="AX109" s="35">
        <f t="shared" si="150"/>
        <v>7.0083046384444</v>
      </c>
      <c r="AY109" s="35">
        <f t="shared" si="150"/>
        <v>7.100470636382239</v>
      </c>
      <c r="AZ109" s="35">
        <f t="shared" si="150"/>
        <v>7.0406626506024095</v>
      </c>
      <c r="BA109" s="35">
        <f t="shared" si="150"/>
        <v>6.927244582043343</v>
      </c>
      <c r="BB109" s="35">
        <f t="shared" si="150"/>
        <v>6.693227091633466</v>
      </c>
      <c r="BC109" s="35">
        <f t="shared" si="150"/>
        <v>7.304836443909292</v>
      </c>
      <c r="BD109" s="35">
        <f t="shared" si="150"/>
        <v>8.473533032416906</v>
      </c>
      <c r="BE109" s="35">
        <f t="shared" si="150"/>
        <v>8.519991626543856</v>
      </c>
      <c r="BF109" s="35">
        <f t="shared" si="150"/>
        <v>8.518896833503575</v>
      </c>
      <c r="BG109" s="35">
        <f t="shared" si="150"/>
        <v>9.889676910953508</v>
      </c>
      <c r="BH109" s="35">
        <f t="shared" si="150"/>
        <v>9.77532518722901</v>
      </c>
      <c r="BI109" s="35">
        <f t="shared" si="150"/>
        <v>9.298629048281343</v>
      </c>
      <c r="BJ109" s="35">
        <f t="shared" si="150"/>
        <v>8.846976472875753</v>
      </c>
    </row>
    <row r="110" spans="1:62" ht="15">
      <c r="A110" s="37" t="s">
        <v>84</v>
      </c>
      <c r="B110" s="38" t="s">
        <v>26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41" t="s">
        <v>64</v>
      </c>
      <c r="U110" s="41" t="s">
        <v>35</v>
      </c>
      <c r="V110" s="41" t="s">
        <v>35</v>
      </c>
      <c r="W110" s="41" t="s">
        <v>35</v>
      </c>
      <c r="X110" s="41" t="s">
        <v>18</v>
      </c>
      <c r="Y110" s="39">
        <v>94</v>
      </c>
      <c r="Z110" s="39">
        <v>115</v>
      </c>
      <c r="AA110" s="39">
        <v>124</v>
      </c>
      <c r="AB110" s="39">
        <v>143</v>
      </c>
      <c r="AC110" s="39">
        <v>142</v>
      </c>
      <c r="AD110" s="39">
        <v>154</v>
      </c>
      <c r="AE110" s="39"/>
      <c r="AF110" s="39"/>
      <c r="AG110" s="37" t="s">
        <v>84</v>
      </c>
      <c r="AH110" s="38" t="s">
        <v>26</v>
      </c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41" t="s">
        <v>64</v>
      </c>
      <c r="BA110" s="41" t="s">
        <v>35</v>
      </c>
      <c r="BB110" s="41" t="s">
        <v>35</v>
      </c>
      <c r="BC110" s="41" t="s">
        <v>35</v>
      </c>
      <c r="BD110" s="41" t="s">
        <v>18</v>
      </c>
      <c r="BE110" s="35">
        <f aca="true" t="shared" si="151" ref="BE110:BJ110">Y110/Y23*100</f>
        <v>1.9677621938455099</v>
      </c>
      <c r="BF110" s="35">
        <f t="shared" si="151"/>
        <v>2.3493360572012256</v>
      </c>
      <c r="BG110" s="35">
        <f t="shared" si="151"/>
        <v>2.442868400315209</v>
      </c>
      <c r="BH110" s="35">
        <f t="shared" si="151"/>
        <v>2.8182893180922353</v>
      </c>
      <c r="BI110" s="35">
        <f t="shared" si="151"/>
        <v>2.821378899264852</v>
      </c>
      <c r="BJ110" s="35">
        <f t="shared" si="151"/>
        <v>2.994361267742563</v>
      </c>
    </row>
    <row r="111" spans="1:62" ht="15">
      <c r="A111" s="37" t="s">
        <v>85</v>
      </c>
      <c r="B111" s="38" t="s">
        <v>26</v>
      </c>
      <c r="C111" s="39">
        <v>18</v>
      </c>
      <c r="D111" s="39">
        <v>65</v>
      </c>
      <c r="E111" s="39">
        <v>66</v>
      </c>
      <c r="F111" s="39">
        <v>80</v>
      </c>
      <c r="G111" s="39">
        <v>60</v>
      </c>
      <c r="H111" s="39">
        <v>70</v>
      </c>
      <c r="I111" s="39">
        <v>65</v>
      </c>
      <c r="J111" s="39">
        <v>62</v>
      </c>
      <c r="K111" s="39">
        <v>68</v>
      </c>
      <c r="L111" s="39">
        <v>88</v>
      </c>
      <c r="M111" s="39">
        <v>67</v>
      </c>
      <c r="N111" s="39">
        <v>66</v>
      </c>
      <c r="O111" s="39">
        <v>44</v>
      </c>
      <c r="P111" s="39">
        <v>33</v>
      </c>
      <c r="Q111" s="39">
        <v>27</v>
      </c>
      <c r="R111" s="39">
        <v>22</v>
      </c>
      <c r="S111" s="39">
        <v>30</v>
      </c>
      <c r="T111" s="39">
        <v>28</v>
      </c>
      <c r="U111" s="39">
        <v>15</v>
      </c>
      <c r="V111" s="39">
        <v>17</v>
      </c>
      <c r="W111" s="39">
        <v>14</v>
      </c>
      <c r="X111" s="39">
        <v>26</v>
      </c>
      <c r="Y111" s="39">
        <v>20</v>
      </c>
      <c r="Z111" s="39">
        <v>21</v>
      </c>
      <c r="AA111" s="39">
        <v>24</v>
      </c>
      <c r="AB111" s="39">
        <v>23</v>
      </c>
      <c r="AC111" s="39">
        <v>19</v>
      </c>
      <c r="AD111" s="39">
        <v>11</v>
      </c>
      <c r="AE111" s="39"/>
      <c r="AF111" s="39"/>
      <c r="AG111" s="37" t="s">
        <v>85</v>
      </c>
      <c r="AH111" s="38" t="s">
        <v>26</v>
      </c>
      <c r="AI111" s="35">
        <f>C111/$Q$23*100</f>
        <v>0.36689767631471665</v>
      </c>
      <c r="AJ111" s="35">
        <f>D111/$G$23*100</f>
        <v>1.358695652173913</v>
      </c>
      <c r="AK111" s="35">
        <f>E111/$H$23*100</f>
        <v>1.3772954924874792</v>
      </c>
      <c r="AL111" s="35">
        <f>F111/$I$23*100</f>
        <v>1.6316540893330616</v>
      </c>
      <c r="AM111" s="35">
        <f>G111/$J$23*100</f>
        <v>1.1787819253438114</v>
      </c>
      <c r="AN111" s="35">
        <f>H111/$K$23*100</f>
        <v>1.3747054202670856</v>
      </c>
      <c r="AO111" s="35">
        <f>I111/$L$23*100</f>
        <v>1.24282982791587</v>
      </c>
      <c r="AP111" s="35">
        <f>J111/$M$23*100</f>
        <v>1.2187930017692157</v>
      </c>
      <c r="AQ111" s="35">
        <f>K111/$N$23*100</f>
        <v>1.3665594855305467</v>
      </c>
      <c r="AR111" s="35">
        <f t="shared" si="144"/>
        <v>1.7357001972386588</v>
      </c>
      <c r="AS111" s="35">
        <f t="shared" si="145"/>
        <v>1.3314785373608904</v>
      </c>
      <c r="AT111" s="35">
        <f t="shared" si="146"/>
        <v>1.345291479820628</v>
      </c>
      <c r="AU111" s="35">
        <f t="shared" si="147"/>
        <v>0.8912294915940856</v>
      </c>
      <c r="AV111" s="35">
        <f t="shared" si="148"/>
        <v>0.6752608962553714</v>
      </c>
      <c r="AW111" s="35">
        <f aca="true" t="shared" si="152" ref="AW111:BJ111">Q111/Q23*100</f>
        <v>0.550346514472075</v>
      </c>
      <c r="AX111" s="35">
        <f t="shared" si="152"/>
        <v>0.4456147457970428</v>
      </c>
      <c r="AY111" s="35">
        <f t="shared" si="152"/>
        <v>0.6138735420503376</v>
      </c>
      <c r="AZ111" s="35">
        <f t="shared" si="152"/>
        <v>0.5271084337349398</v>
      </c>
      <c r="BA111" s="35">
        <f t="shared" si="152"/>
        <v>0.29024767801857587</v>
      </c>
      <c r="BB111" s="35">
        <f t="shared" si="152"/>
        <v>0.3386454183266932</v>
      </c>
      <c r="BC111" s="35">
        <f t="shared" si="152"/>
        <v>0.28095524784266507</v>
      </c>
      <c r="BD111" s="35">
        <f t="shared" si="152"/>
        <v>0.5334427574887156</v>
      </c>
      <c r="BE111" s="35">
        <f t="shared" si="152"/>
        <v>0.4186728072011723</v>
      </c>
      <c r="BF111" s="35">
        <f t="shared" si="152"/>
        <v>0.4290091930541369</v>
      </c>
      <c r="BG111" s="35">
        <f t="shared" si="152"/>
        <v>0.4728132387706856</v>
      </c>
      <c r="BH111" s="35">
        <f t="shared" si="152"/>
        <v>0.4532912889239259</v>
      </c>
      <c r="BI111" s="35">
        <f t="shared" si="152"/>
        <v>0.3775084442678323</v>
      </c>
      <c r="BJ111" s="35">
        <f t="shared" si="152"/>
        <v>0.21388294769589733</v>
      </c>
    </row>
    <row r="112" spans="1:62" ht="15">
      <c r="A112" s="37" t="s">
        <v>86</v>
      </c>
      <c r="B112" s="38" t="s">
        <v>32</v>
      </c>
      <c r="C112" s="3"/>
      <c r="D112" s="3"/>
      <c r="E112" s="3"/>
      <c r="F112" s="3"/>
      <c r="G112" s="3"/>
      <c r="H112" s="3"/>
      <c r="I112" s="3"/>
      <c r="J112" s="3"/>
      <c r="K112" s="3"/>
      <c r="L112" s="39">
        <v>42</v>
      </c>
      <c r="M112" s="39">
        <v>55</v>
      </c>
      <c r="N112" s="39">
        <v>46</v>
      </c>
      <c r="O112" s="39">
        <v>48</v>
      </c>
      <c r="P112" s="39">
        <v>54</v>
      </c>
      <c r="Q112" s="39">
        <v>51</v>
      </c>
      <c r="R112" s="39">
        <v>45</v>
      </c>
      <c r="S112" s="39">
        <v>39</v>
      </c>
      <c r="T112" s="39">
        <v>33</v>
      </c>
      <c r="U112" s="39">
        <v>28</v>
      </c>
      <c r="V112" s="39">
        <v>13</v>
      </c>
      <c r="W112" s="39">
        <v>8</v>
      </c>
      <c r="X112" s="39">
        <v>5</v>
      </c>
      <c r="Y112" s="39">
        <v>1</v>
      </c>
      <c r="Z112" s="39">
        <v>1</v>
      </c>
      <c r="AA112" s="41" t="s">
        <v>18</v>
      </c>
      <c r="AB112" s="41" t="s">
        <v>18</v>
      </c>
      <c r="AC112" s="41" t="s">
        <v>18</v>
      </c>
      <c r="AD112" s="41" t="s">
        <v>18</v>
      </c>
      <c r="AE112" s="39"/>
      <c r="AF112" s="39"/>
      <c r="AG112" s="37" t="s">
        <v>86</v>
      </c>
      <c r="AH112" s="38" t="s">
        <v>32</v>
      </c>
      <c r="AI112" s="35"/>
      <c r="AJ112" s="35"/>
      <c r="AK112" s="35"/>
      <c r="AL112" s="35"/>
      <c r="AM112" s="35"/>
      <c r="AN112" s="35"/>
      <c r="AO112" s="35"/>
      <c r="AP112" s="35"/>
      <c r="AQ112" s="35"/>
      <c r="AR112" s="35">
        <f t="shared" si="144"/>
        <v>0.8284023668639053</v>
      </c>
      <c r="AS112" s="35">
        <f t="shared" si="145"/>
        <v>1.0930047694753577</v>
      </c>
      <c r="AT112" s="35">
        <f t="shared" si="146"/>
        <v>0.9376273950264982</v>
      </c>
      <c r="AU112" s="35">
        <f t="shared" si="147"/>
        <v>0.9722503544662751</v>
      </c>
      <c r="AV112" s="35">
        <f t="shared" si="148"/>
        <v>1.1049723756906076</v>
      </c>
      <c r="AW112" s="35">
        <f aca="true" t="shared" si="153" ref="AW112:BF112">Q112/Q23*100</f>
        <v>1.0395434162250305</v>
      </c>
      <c r="AX112" s="35">
        <f t="shared" si="153"/>
        <v>0.9114847073121329</v>
      </c>
      <c r="AY112" s="35">
        <f t="shared" si="153"/>
        <v>0.798035604665439</v>
      </c>
      <c r="AZ112" s="35">
        <f t="shared" si="153"/>
        <v>0.6212349397590361</v>
      </c>
      <c r="BA112" s="35">
        <f t="shared" si="153"/>
        <v>0.541795665634675</v>
      </c>
      <c r="BB112" s="35">
        <f t="shared" si="153"/>
        <v>0.2589641434262948</v>
      </c>
      <c r="BC112" s="35">
        <f t="shared" si="153"/>
        <v>0.16054585591009432</v>
      </c>
      <c r="BD112" s="35">
        <f t="shared" si="153"/>
        <v>0.10258514567090685</v>
      </c>
      <c r="BE112" s="35">
        <f t="shared" si="153"/>
        <v>0.020933640360058615</v>
      </c>
      <c r="BF112" s="35">
        <f t="shared" si="153"/>
        <v>0.020429009193054137</v>
      </c>
      <c r="BG112" s="41" t="s">
        <v>18</v>
      </c>
      <c r="BH112" s="41" t="s">
        <v>18</v>
      </c>
      <c r="BI112" s="41" t="s">
        <v>18</v>
      </c>
      <c r="BJ112" s="41" t="s">
        <v>18</v>
      </c>
    </row>
    <row r="113" spans="1:62" ht="15">
      <c r="A113" s="37" t="s">
        <v>87</v>
      </c>
      <c r="B113" s="38" t="s">
        <v>26</v>
      </c>
      <c r="C113" s="39">
        <v>117</v>
      </c>
      <c r="D113" s="39">
        <v>115</v>
      </c>
      <c r="E113" s="39">
        <v>122</v>
      </c>
      <c r="F113" s="39">
        <v>107</v>
      </c>
      <c r="G113" s="39">
        <v>92</v>
      </c>
      <c r="H113" s="39">
        <v>89</v>
      </c>
      <c r="I113" s="39">
        <v>101</v>
      </c>
      <c r="J113" s="39">
        <v>86</v>
      </c>
      <c r="K113" s="39">
        <v>112</v>
      </c>
      <c r="L113" s="39">
        <v>118</v>
      </c>
      <c r="M113" s="39">
        <v>120</v>
      </c>
      <c r="N113" s="39">
        <v>104</v>
      </c>
      <c r="O113" s="39">
        <v>106</v>
      </c>
      <c r="P113" s="39">
        <v>96</v>
      </c>
      <c r="Q113" s="39">
        <v>104</v>
      </c>
      <c r="R113" s="39">
        <v>95</v>
      </c>
      <c r="S113" s="39">
        <v>76</v>
      </c>
      <c r="T113" s="39">
        <v>69</v>
      </c>
      <c r="U113" s="39">
        <v>65</v>
      </c>
      <c r="V113" s="39">
        <v>53</v>
      </c>
      <c r="W113" s="39">
        <v>62</v>
      </c>
      <c r="X113" s="39">
        <v>72</v>
      </c>
      <c r="Y113" s="39">
        <v>77</v>
      </c>
      <c r="Z113" s="39">
        <v>89</v>
      </c>
      <c r="AA113" s="39">
        <v>90</v>
      </c>
      <c r="AB113" s="39">
        <v>95</v>
      </c>
      <c r="AC113" s="39">
        <v>69</v>
      </c>
      <c r="AD113" s="39">
        <v>67</v>
      </c>
      <c r="AE113" s="39"/>
      <c r="AF113" s="39"/>
      <c r="AG113" s="37" t="s">
        <v>87</v>
      </c>
      <c r="AH113" s="38" t="s">
        <v>26</v>
      </c>
      <c r="AI113" s="35">
        <f>C113/$Q$23*100</f>
        <v>2.3848348960456582</v>
      </c>
      <c r="AJ113" s="35">
        <f>D113/$G$23*100</f>
        <v>2.403846153846154</v>
      </c>
      <c r="AK113" s="35">
        <f>E113/$H$23*100</f>
        <v>2.5459098497495827</v>
      </c>
      <c r="AL113" s="35">
        <f>F113/$I$23*100</f>
        <v>2.1823373444829697</v>
      </c>
      <c r="AM113" s="35">
        <f>G113/$J$23*100</f>
        <v>1.807465618860511</v>
      </c>
      <c r="AN113" s="35">
        <f>H113/$K$23*100</f>
        <v>1.7478397486252948</v>
      </c>
      <c r="AO113" s="35">
        <f>I113/$L$23*100</f>
        <v>1.9311663479923518</v>
      </c>
      <c r="AP113" s="35">
        <f>J113/$M$23*100</f>
        <v>1.6905838411637508</v>
      </c>
      <c r="AQ113" s="35">
        <f>K113/$N$23*100</f>
        <v>2.2508038585209005</v>
      </c>
      <c r="AR113" s="35">
        <f t="shared" si="144"/>
        <v>2.3274161735700196</v>
      </c>
      <c r="AS113" s="35">
        <f t="shared" si="145"/>
        <v>2.384737678855326</v>
      </c>
      <c r="AT113" s="35">
        <f t="shared" si="146"/>
        <v>2.119853240929474</v>
      </c>
      <c r="AU113" s="35">
        <f t="shared" si="147"/>
        <v>2.147052866113024</v>
      </c>
      <c r="AV113" s="35">
        <f t="shared" si="148"/>
        <v>1.9643953345610803</v>
      </c>
      <c r="AW113" s="35">
        <f aca="true" t="shared" si="154" ref="AW113:BJ113">Q113/Q23*100</f>
        <v>2.119853240929474</v>
      </c>
      <c r="AX113" s="35">
        <f t="shared" si="154"/>
        <v>1.9242454932145028</v>
      </c>
      <c r="AY113" s="35">
        <f t="shared" si="154"/>
        <v>1.5551463065275222</v>
      </c>
      <c r="AZ113" s="35">
        <f t="shared" si="154"/>
        <v>1.2989457831325302</v>
      </c>
      <c r="BA113" s="35">
        <f t="shared" si="154"/>
        <v>1.2577399380804952</v>
      </c>
      <c r="BB113" s="35">
        <f t="shared" si="154"/>
        <v>1.0557768924302788</v>
      </c>
      <c r="BC113" s="35">
        <f t="shared" si="154"/>
        <v>1.2442303833032309</v>
      </c>
      <c r="BD113" s="35">
        <f t="shared" si="154"/>
        <v>1.4772260976610587</v>
      </c>
      <c r="BE113" s="35">
        <f t="shared" si="154"/>
        <v>1.6118903077245135</v>
      </c>
      <c r="BF113" s="35">
        <f t="shared" si="154"/>
        <v>1.8181818181818181</v>
      </c>
      <c r="BG113" s="35">
        <f t="shared" si="154"/>
        <v>1.773049645390071</v>
      </c>
      <c r="BH113" s="35">
        <f t="shared" si="154"/>
        <v>1.8722901064249113</v>
      </c>
      <c r="BI113" s="35">
        <f t="shared" si="154"/>
        <v>1.3709517186568647</v>
      </c>
      <c r="BJ113" s="35">
        <f t="shared" si="154"/>
        <v>1.3027415905113746</v>
      </c>
    </row>
    <row r="114" spans="1:62" ht="15">
      <c r="A114" s="37" t="s">
        <v>88</v>
      </c>
      <c r="B114" s="38" t="s">
        <v>26</v>
      </c>
      <c r="C114" s="39">
        <v>162</v>
      </c>
      <c r="D114" s="39">
        <v>168</v>
      </c>
      <c r="E114" s="39">
        <v>151</v>
      </c>
      <c r="F114" s="39">
        <v>146</v>
      </c>
      <c r="G114" s="39">
        <v>131</v>
      </c>
      <c r="H114" s="39">
        <v>150</v>
      </c>
      <c r="I114" s="39">
        <v>152</v>
      </c>
      <c r="J114" s="39">
        <v>176</v>
      </c>
      <c r="K114" s="39">
        <v>194</v>
      </c>
      <c r="L114" s="39">
        <v>265</v>
      </c>
      <c r="M114" s="39">
        <v>270</v>
      </c>
      <c r="N114" s="39">
        <v>255</v>
      </c>
      <c r="O114" s="39">
        <v>278</v>
      </c>
      <c r="P114" s="39">
        <v>312</v>
      </c>
      <c r="Q114" s="39">
        <v>306</v>
      </c>
      <c r="R114" s="39">
        <v>290</v>
      </c>
      <c r="S114" s="39">
        <v>275</v>
      </c>
      <c r="T114" s="39">
        <v>251</v>
      </c>
      <c r="U114" s="39">
        <v>239</v>
      </c>
      <c r="V114" s="39">
        <v>224</v>
      </c>
      <c r="W114" s="39">
        <v>275</v>
      </c>
      <c r="X114" s="39">
        <v>262</v>
      </c>
      <c r="Y114" s="39">
        <v>255</v>
      </c>
      <c r="Z114" s="39">
        <v>284</v>
      </c>
      <c r="AA114" s="39">
        <v>313</v>
      </c>
      <c r="AB114" s="39">
        <v>292</v>
      </c>
      <c r="AC114" s="39">
        <v>291</v>
      </c>
      <c r="AD114" s="39">
        <v>278</v>
      </c>
      <c r="AE114" s="39"/>
      <c r="AF114" s="39"/>
      <c r="AG114" s="37" t="s">
        <v>88</v>
      </c>
      <c r="AH114" s="38" t="s">
        <v>26</v>
      </c>
      <c r="AI114" s="35">
        <f>C114/$Q$23*100</f>
        <v>3.3020790868324505</v>
      </c>
      <c r="AJ114" s="35">
        <f>D114/$G$23*100</f>
        <v>3.511705685618729</v>
      </c>
      <c r="AK114" s="35">
        <f>E114/$H$23*100</f>
        <v>3.151085141903172</v>
      </c>
      <c r="AL114" s="35">
        <f>F114/$I$23*100</f>
        <v>2.977768713032837</v>
      </c>
      <c r="AM114" s="35">
        <f>G114/$J$23*100</f>
        <v>2.5736738703339883</v>
      </c>
      <c r="AN114" s="35">
        <f>H114/$K$23*100</f>
        <v>2.945797329143755</v>
      </c>
      <c r="AO114" s="35">
        <f>I114/$L$23*100</f>
        <v>2.9063097514340344</v>
      </c>
      <c r="AP114" s="35">
        <f>J114/$M$23*100</f>
        <v>3.4597994888932573</v>
      </c>
      <c r="AQ114" s="35">
        <f>K114/$N$23*100</f>
        <v>3.8987138263665595</v>
      </c>
      <c r="AR114" s="35">
        <f t="shared" si="144"/>
        <v>5.226824457593689</v>
      </c>
      <c r="AS114" s="35">
        <f t="shared" si="145"/>
        <v>5.365659777424484</v>
      </c>
      <c r="AT114" s="35">
        <f t="shared" si="146"/>
        <v>5.197717081125153</v>
      </c>
      <c r="AU114" s="35">
        <f t="shared" si="147"/>
        <v>5.630949969617176</v>
      </c>
      <c r="AV114" s="35">
        <f t="shared" si="148"/>
        <v>6.384284837323512</v>
      </c>
      <c r="AW114" s="35">
        <f aca="true" t="shared" si="155" ref="AW114:BJ114">Q114/Q23*100</f>
        <v>6.237260497350183</v>
      </c>
      <c r="AX114" s="35">
        <f t="shared" si="155"/>
        <v>5.874012558233745</v>
      </c>
      <c r="AY114" s="35">
        <f t="shared" si="155"/>
        <v>5.627174135461428</v>
      </c>
      <c r="AZ114" s="35">
        <f t="shared" si="155"/>
        <v>4.725150602409638</v>
      </c>
      <c r="BA114" s="35">
        <f t="shared" si="155"/>
        <v>4.624613003095975</v>
      </c>
      <c r="BB114" s="35">
        <f t="shared" si="155"/>
        <v>4.462151394422311</v>
      </c>
      <c r="BC114" s="35">
        <f t="shared" si="155"/>
        <v>5.518763796909492</v>
      </c>
      <c r="BD114" s="35">
        <f t="shared" si="155"/>
        <v>5.375461633155519</v>
      </c>
      <c r="BE114" s="35">
        <f t="shared" si="155"/>
        <v>5.338078291814947</v>
      </c>
      <c r="BF114" s="35">
        <f t="shared" si="155"/>
        <v>5.8018386108273745</v>
      </c>
      <c r="BG114" s="35">
        <f t="shared" si="155"/>
        <v>6.166272655634358</v>
      </c>
      <c r="BH114" s="35">
        <f t="shared" si="155"/>
        <v>5.754828537642885</v>
      </c>
      <c r="BI114" s="35">
        <f t="shared" si="155"/>
        <v>5.781839856944169</v>
      </c>
      <c r="BJ114" s="35">
        <f t="shared" si="155"/>
        <v>5.405405405405405</v>
      </c>
    </row>
    <row r="115" spans="1:62" ht="15">
      <c r="A115" s="37" t="s">
        <v>89</v>
      </c>
      <c r="B115" s="38" t="s">
        <v>32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9">
        <v>27</v>
      </c>
      <c r="T115" s="39">
        <v>55</v>
      </c>
      <c r="U115" s="39">
        <v>57</v>
      </c>
      <c r="V115" s="39">
        <v>56</v>
      </c>
      <c r="W115" s="39">
        <v>62</v>
      </c>
      <c r="X115" s="39">
        <v>54</v>
      </c>
      <c r="Y115" s="39">
        <v>53</v>
      </c>
      <c r="Z115" s="39">
        <v>68</v>
      </c>
      <c r="AA115" s="39">
        <v>71</v>
      </c>
      <c r="AB115" s="39">
        <v>67</v>
      </c>
      <c r="AC115" s="39">
        <v>71</v>
      </c>
      <c r="AD115" s="39">
        <v>77</v>
      </c>
      <c r="AE115" s="39"/>
      <c r="AF115" s="39"/>
      <c r="AG115" s="37" t="s">
        <v>89</v>
      </c>
      <c r="AH115" s="38" t="s">
        <v>32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5">
        <f aca="true" t="shared" si="156" ref="AY115:BJ115">S115/S23*100</f>
        <v>0.5524861878453038</v>
      </c>
      <c r="AZ115" s="35">
        <f t="shared" si="156"/>
        <v>1.0353915662650603</v>
      </c>
      <c r="BA115" s="35">
        <f t="shared" si="156"/>
        <v>1.1029411764705883</v>
      </c>
      <c r="BB115" s="35">
        <f t="shared" si="156"/>
        <v>1.1155378486055778</v>
      </c>
      <c r="BC115" s="35">
        <f t="shared" si="156"/>
        <v>1.2442303833032309</v>
      </c>
      <c r="BD115" s="35">
        <f t="shared" si="156"/>
        <v>1.107919573245794</v>
      </c>
      <c r="BE115" s="35">
        <f t="shared" si="156"/>
        <v>1.1094829390831067</v>
      </c>
      <c r="BF115" s="35">
        <f t="shared" si="156"/>
        <v>1.3891726251276815</v>
      </c>
      <c r="BG115" s="35">
        <f t="shared" si="156"/>
        <v>1.3987391646966114</v>
      </c>
      <c r="BH115" s="35">
        <f t="shared" si="156"/>
        <v>1.3204572329523059</v>
      </c>
      <c r="BI115" s="35">
        <f t="shared" si="156"/>
        <v>1.410689449632426</v>
      </c>
      <c r="BJ115" s="35">
        <f t="shared" si="156"/>
        <v>1.4971806338712814</v>
      </c>
    </row>
    <row r="116" spans="1:62" ht="15">
      <c r="A116" s="42" t="s">
        <v>90</v>
      </c>
      <c r="B116" s="43" t="s">
        <v>26</v>
      </c>
      <c r="C116" s="15">
        <v>153</v>
      </c>
      <c r="D116" s="15">
        <v>108</v>
      </c>
      <c r="E116" s="15">
        <v>105</v>
      </c>
      <c r="F116" s="15">
        <v>107</v>
      </c>
      <c r="G116" s="15">
        <v>103</v>
      </c>
      <c r="H116" s="15">
        <v>94</v>
      </c>
      <c r="I116" s="15">
        <v>107</v>
      </c>
      <c r="J116" s="15">
        <v>119</v>
      </c>
      <c r="K116" s="15">
        <v>109</v>
      </c>
      <c r="L116" s="15">
        <v>106</v>
      </c>
      <c r="M116" s="15">
        <v>112</v>
      </c>
      <c r="N116" s="15">
        <v>93</v>
      </c>
      <c r="O116" s="15">
        <v>93</v>
      </c>
      <c r="P116" s="15">
        <v>118</v>
      </c>
      <c r="Q116" s="15">
        <v>128</v>
      </c>
      <c r="R116" s="15">
        <v>132</v>
      </c>
      <c r="S116" s="15">
        <v>111</v>
      </c>
      <c r="T116" s="15">
        <v>85</v>
      </c>
      <c r="U116" s="15">
        <v>74</v>
      </c>
      <c r="V116" s="15">
        <v>57</v>
      </c>
      <c r="W116" s="15">
        <v>40</v>
      </c>
      <c r="X116" s="15">
        <v>40</v>
      </c>
      <c r="Y116" s="15">
        <v>49</v>
      </c>
      <c r="Z116" s="15">
        <v>44</v>
      </c>
      <c r="AA116" s="15">
        <v>54</v>
      </c>
      <c r="AB116" s="15">
        <v>35</v>
      </c>
      <c r="AC116" s="15">
        <v>43</v>
      </c>
      <c r="AD116" s="15">
        <v>36</v>
      </c>
      <c r="AE116" s="16"/>
      <c r="AF116" s="16"/>
      <c r="AG116" s="42" t="s">
        <v>90</v>
      </c>
      <c r="AH116" s="43" t="s">
        <v>26</v>
      </c>
      <c r="AI116" s="18">
        <f>C116/$Q$23*100</f>
        <v>3.1186302486750916</v>
      </c>
      <c r="AJ116" s="18">
        <f>D116/$G$23*100</f>
        <v>2.25752508361204</v>
      </c>
      <c r="AK116" s="18">
        <f>E116/$H$23*100</f>
        <v>2.191151919866444</v>
      </c>
      <c r="AL116" s="18">
        <f>F116/$I$23*100</f>
        <v>2.1823373444829697</v>
      </c>
      <c r="AM116" s="18">
        <f>G116/$J$23*100</f>
        <v>2.0235756385068764</v>
      </c>
      <c r="AN116" s="18">
        <f>H116/$K$23*100</f>
        <v>1.8460329929300863</v>
      </c>
      <c r="AO116" s="18">
        <f>I116/$L$23*100</f>
        <v>2.045889101338432</v>
      </c>
      <c r="AP116" s="18">
        <f>J116/$M$23*100</f>
        <v>2.3392962453312363</v>
      </c>
      <c r="AQ116" s="18">
        <f>K116/$N$23*100</f>
        <v>2.190514469453376</v>
      </c>
      <c r="AR116" s="18">
        <f>L116/$O$23*100</f>
        <v>2.0907297830374754</v>
      </c>
      <c r="AS116" s="18">
        <f>M116/$P$23*100</f>
        <v>2.2257551669316373</v>
      </c>
      <c r="AT116" s="18">
        <f>N116/$Q$23*100</f>
        <v>1.8956379942927026</v>
      </c>
      <c r="AU116" s="18">
        <f>O116/$R$23*100</f>
        <v>1.883735061778408</v>
      </c>
      <c r="AV116" s="18">
        <f>P116/$S$23*100</f>
        <v>2.4145692653979944</v>
      </c>
      <c r="AW116" s="18">
        <f aca="true" t="shared" si="157" ref="AW116:BJ116">Q116/Q23*100</f>
        <v>2.6090501426824297</v>
      </c>
      <c r="AX116" s="18">
        <f t="shared" si="157"/>
        <v>2.6736884747822565</v>
      </c>
      <c r="AY116" s="18">
        <f t="shared" si="157"/>
        <v>2.271332105586249</v>
      </c>
      <c r="AZ116" s="18">
        <f t="shared" si="157"/>
        <v>1.6001506024096386</v>
      </c>
      <c r="BA116" s="18">
        <f t="shared" si="157"/>
        <v>1.431888544891641</v>
      </c>
      <c r="BB116" s="18">
        <f t="shared" si="157"/>
        <v>1.1354581673306772</v>
      </c>
      <c r="BC116" s="18">
        <f t="shared" si="157"/>
        <v>0.8027292795504716</v>
      </c>
      <c r="BD116" s="18">
        <f t="shared" si="157"/>
        <v>0.8206811653672548</v>
      </c>
      <c r="BE116" s="18">
        <f t="shared" si="157"/>
        <v>1.0257483776428722</v>
      </c>
      <c r="BF116" s="18">
        <f t="shared" si="157"/>
        <v>0.8988764044943821</v>
      </c>
      <c r="BG116" s="18">
        <f t="shared" si="157"/>
        <v>1.0638297872340425</v>
      </c>
      <c r="BH116" s="18">
        <f t="shared" si="157"/>
        <v>0.6897910918407568</v>
      </c>
      <c r="BI116" s="18">
        <f t="shared" si="157"/>
        <v>0.8543612159745679</v>
      </c>
      <c r="BJ116" s="18">
        <f t="shared" si="157"/>
        <v>0.699980556095664</v>
      </c>
    </row>
    <row r="117" spans="1:62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</row>
    <row r="121" spans="55:59" ht="15">
      <c r="BC121" s="67"/>
      <c r="BD121" s="67"/>
      <c r="BE121" s="67"/>
      <c r="BF121" s="67"/>
      <c r="BG121" s="67"/>
    </row>
  </sheetData>
  <sheetProtection/>
  <mergeCells count="7">
    <mergeCell ref="X12:AD12"/>
    <mergeCell ref="BD12:BJ12"/>
    <mergeCell ref="A9:AC9"/>
    <mergeCell ref="AG9:BI9"/>
    <mergeCell ref="A10:AC10"/>
    <mergeCell ref="AG10:BI10"/>
    <mergeCell ref="AG11:BI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zhang</cp:lastModifiedBy>
  <dcterms:created xsi:type="dcterms:W3CDTF">2009-05-14T15:21:34Z</dcterms:created>
  <dcterms:modified xsi:type="dcterms:W3CDTF">2009-05-27T18:18:45Z</dcterms:modified>
  <cp:category/>
  <cp:version/>
  <cp:contentType/>
  <cp:contentStatus/>
</cp:coreProperties>
</file>