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3195" windowWidth="5970" windowHeight="3270" tabRatio="618" activeTab="1"/>
  </bookViews>
  <sheets>
    <sheet name="B-1" sheetId="1" r:id="rId1"/>
    <sheet name="3  graphs" sheetId="2" r:id="rId2"/>
    <sheet name=" frosh adm graph" sheetId="3" r:id="rId3"/>
    <sheet name="SAT graph" sheetId="4" r:id="rId4"/>
    <sheet name="SAT graph - 2" sheetId="5" r:id="rId5"/>
    <sheet name="top  decile  graph" sheetId="6" r:id="rId6"/>
  </sheets>
  <definedNames>
    <definedName name="__123Graph_A" hidden="1">'B-1'!$F$44:$O$44</definedName>
    <definedName name="__123Graph_AB1COMBIN" hidden="1">'B-1'!$F$44:$O$44</definedName>
    <definedName name="__123Graph_AB1ENROLL" hidden="1">'B-1'!$F$15:$O$15</definedName>
    <definedName name="__123Graph_AB1LINE" hidden="1">'B-1'!$F$28:$O$28</definedName>
    <definedName name="__123Graph_AB1SAT" hidden="1">'B-1'!$F$42:$O$42</definedName>
    <definedName name="__123Graph_BB1ENROLL" hidden="1">'B-1'!$F$16:$O$16</definedName>
    <definedName name="__123Graph_BB1SAT" hidden="1">'B-1'!$F$43:$O$43</definedName>
    <definedName name="__123Graph_CB1ENROLL" hidden="1">'B-1'!$F$18:$O$18</definedName>
    <definedName name="__123Graph_LBL_A" hidden="1">'B-1'!$F$44:$O$44</definedName>
    <definedName name="__123Graph_LBL_AB1COMBIN" hidden="1">'B-1'!$F$44:$O$44</definedName>
    <definedName name="__123Graph_LBL_AB1SAT" hidden="1">'B-1'!$D$42:$D$42</definedName>
    <definedName name="__123Graph_LBL_BB1SAT" hidden="1">'B-1'!$D$43:$D$43</definedName>
    <definedName name="__123Graph_X" hidden="1">'B-1'!$F$13:$O$13</definedName>
    <definedName name="__123Graph_XB1COMBIN" hidden="1">'B-1'!$F$13:$O$13</definedName>
    <definedName name="__123Graph_XB1ENROLL" hidden="1">'B-1'!$F$13:$O$13</definedName>
    <definedName name="__123Graph_XB1LINE" hidden="1">'B-1'!$F$13:$O$13</definedName>
    <definedName name="__123Graph_XB1SAT" hidden="1">'B-1'!$F$13:$O$13</definedName>
    <definedName name="_Regression_Int" localSheetId="0" hidden="1">1</definedName>
    <definedName name="_xlnm.Print_Area" localSheetId="0">'B-1'!$D$3:$AE$47</definedName>
    <definedName name="Print_Area_MI">'B-1'!$D$1:$X$48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<sst xmlns="http://schemas.openxmlformats.org/spreadsheetml/2006/main" count="80" uniqueCount="35">
  <si>
    <t>FRESHMAN ADMISSION CHARACTERISTICS</t>
  </si>
  <si>
    <t>Fall Semesters</t>
  </si>
  <si>
    <t>APPLICATIONS</t>
  </si>
  <si>
    <t>ACCEPTED</t>
  </si>
  <si>
    <t xml:space="preserve">  % ACCEPTED</t>
  </si>
  <si>
    <t>ENROLLED</t>
  </si>
  <si>
    <t xml:space="preserve">  % ENROLLED</t>
  </si>
  <si>
    <t>H.S. AVG*</t>
  </si>
  <si>
    <t>RANK %*</t>
  </si>
  <si>
    <t>TOP DECILE</t>
  </si>
  <si>
    <t>UPPER HALF</t>
  </si>
  <si>
    <t>Q1</t>
  </si>
  <si>
    <t>Q2</t>
  </si>
  <si>
    <t>Q3</t>
  </si>
  <si>
    <t>Q4</t>
  </si>
  <si>
    <t>Q5</t>
  </si>
  <si>
    <t>RANK NA</t>
  </si>
  <si>
    <t xml:space="preserve">  VERBAL</t>
  </si>
  <si>
    <t xml:space="preserve">  MATH</t>
  </si>
  <si>
    <t xml:space="preserve">  COMBINED</t>
  </si>
  <si>
    <t>OFFICE  OF  INSTITUTIONAL  RESEARCH  AND  PLANNING</t>
  </si>
  <si>
    <t>*  Does not include EDP or FOP students.</t>
  </si>
  <si>
    <t xml:space="preserve"> </t>
  </si>
  <si>
    <t>SAT**</t>
  </si>
  <si>
    <t>**  Beginning with Fall 1996, SAT scores are recentered values.</t>
  </si>
  <si>
    <t>DATA  TABLE  001</t>
  </si>
  <si>
    <t>DATA  TABLE  002</t>
  </si>
  <si>
    <t>GRAPH 001</t>
  </si>
  <si>
    <t>GRAPH 002</t>
  </si>
  <si>
    <t>GRAPH 003</t>
  </si>
  <si>
    <t>RANK (%)  *</t>
  </si>
  <si>
    <t>top  DECILE</t>
  </si>
  <si>
    <t>SUNY at Fredonia</t>
  </si>
  <si>
    <t>SAT</t>
  </si>
  <si>
    <t>FRESHMEN ADMISSION CHARACTERISTICS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</si>
</sst>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%"/>
    <numFmt numFmtId="166" formatCode="0.0"/>
    <numFmt numFmtId="167" formatCode="0.000_)"/>
    <numFmt numFmtId="168" formatCode="0.000"/>
  </numFmts>
  <fonts count="59">
    <font>
      <sz val="10"/>
      <name val="Helv"/>
      <family val="0"/>
    </font>
    <font>
      <sz val="12"/>
      <color indexed="8"/>
      <name val="Times New Roman"/>
      <family val="2"/>
    </font>
    <font>
      <sz val="10"/>
      <name val="Arial"/>
      <family val="0"/>
    </font>
    <font>
      <b/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double"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4.7"/>
      <color indexed="8"/>
      <name val="Times New Roman"/>
      <family val="0"/>
    </font>
    <font>
      <sz val="12"/>
      <color indexed="8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6.75"/>
      <color indexed="8"/>
      <name val="Times New Roman"/>
      <family val="0"/>
    </font>
    <font>
      <b/>
      <i/>
      <sz val="29.5"/>
      <color indexed="8"/>
      <name val="Book Antiqua"/>
      <family val="0"/>
    </font>
    <font>
      <b/>
      <i/>
      <sz val="21"/>
      <color indexed="8"/>
      <name val="Book Antiqua"/>
      <family val="0"/>
    </font>
    <font>
      <b/>
      <i/>
      <sz val="25.25"/>
      <color indexed="8"/>
      <name val="Book Antiqua"/>
      <family val="0"/>
    </font>
    <font>
      <b/>
      <i/>
      <sz val="31.25"/>
      <color indexed="8"/>
      <name val="Book Antiqua"/>
      <family val="0"/>
    </font>
    <font>
      <sz val="17.75"/>
      <color indexed="8"/>
      <name val="Times New Roman"/>
      <family val="0"/>
    </font>
    <font>
      <b/>
      <i/>
      <sz val="22.25"/>
      <color indexed="8"/>
      <name val="Book Antiqua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Courier New"/>
      <family val="0"/>
    </font>
    <font>
      <b/>
      <i/>
      <sz val="28"/>
      <color indexed="8"/>
      <name val="Book Antiqua"/>
      <family val="0"/>
    </font>
    <font>
      <b/>
      <i/>
      <sz val="22"/>
      <color indexed="8"/>
      <name val="Book Antiqua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61"/>
        <bgColor indexed="64"/>
      </patternFill>
    </fill>
    <fill>
      <patternFill patternType="gray125">
        <fgColor indexed="55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/>
      <protection/>
    </xf>
    <xf numFmtId="164" fontId="4" fillId="33" borderId="11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165" fontId="5" fillId="0" borderId="0" xfId="57" applyNumberFormat="1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66" fontId="5" fillId="0" borderId="0" xfId="0" applyNumberFormat="1" applyFont="1" applyAlignment="1" applyProtection="1">
      <alignment/>
      <protection/>
    </xf>
    <xf numFmtId="0" fontId="12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34" borderId="0" xfId="0" applyFill="1" applyAlignment="1">
      <alignment/>
    </xf>
    <xf numFmtId="0" fontId="4" fillId="33" borderId="10" xfId="0" applyFont="1" applyFill="1" applyBorder="1" applyAlignment="1" applyProtection="1">
      <alignment horizontal="left" vertical="center"/>
      <protection/>
    </xf>
    <xf numFmtId="164" fontId="4" fillId="33" borderId="11" xfId="0" applyNumberFormat="1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65" fontId="5" fillId="0" borderId="0" xfId="57" applyNumberFormat="1" applyFont="1" applyBorder="1" applyAlignment="1" applyProtection="1">
      <alignment/>
      <protection/>
    </xf>
    <xf numFmtId="166" fontId="5" fillId="0" borderId="0" xfId="0" applyNumberFormat="1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34" borderId="0" xfId="0" applyFill="1" applyBorder="1" applyAlignment="1">
      <alignment/>
    </xf>
    <xf numFmtId="167" fontId="5" fillId="0" borderId="0" xfId="0" applyNumberFormat="1" applyFont="1" applyAlignment="1" applyProtection="1">
      <alignment/>
      <protection/>
    </xf>
    <xf numFmtId="168" fontId="5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166" fontId="4" fillId="33" borderId="15" xfId="0" applyNumberFormat="1" applyFont="1" applyFill="1" applyBorder="1" applyAlignment="1" applyProtection="1">
      <alignment vertical="center"/>
      <protection/>
    </xf>
    <xf numFmtId="0" fontId="4" fillId="35" borderId="10" xfId="0" applyFont="1" applyFill="1" applyBorder="1" applyAlignment="1" applyProtection="1">
      <alignment horizontal="left" vertical="center"/>
      <protection/>
    </xf>
    <xf numFmtId="164" fontId="4" fillId="35" borderId="11" xfId="0" applyNumberFormat="1" applyFont="1" applyFill="1" applyBorder="1" applyAlignment="1" applyProtection="1">
      <alignment vertical="center"/>
      <protection/>
    </xf>
    <xf numFmtId="0" fontId="4" fillId="35" borderId="11" xfId="0" applyFont="1" applyFill="1" applyBorder="1" applyAlignment="1" applyProtection="1">
      <alignment vertical="center"/>
      <protection/>
    </xf>
    <xf numFmtId="166" fontId="4" fillId="35" borderId="11" xfId="0" applyNumberFormat="1" applyFont="1" applyFill="1" applyBorder="1" applyAlignment="1" applyProtection="1">
      <alignment vertical="center"/>
      <protection/>
    </xf>
    <xf numFmtId="0" fontId="4" fillId="35" borderId="16" xfId="0" applyFont="1" applyFill="1" applyBorder="1" applyAlignment="1" applyProtection="1">
      <alignment vertical="center"/>
      <protection/>
    </xf>
    <xf numFmtId="0" fontId="0" fillId="0" borderId="17" xfId="0" applyBorder="1" applyAlignment="1">
      <alignment/>
    </xf>
    <xf numFmtId="166" fontId="4" fillId="35" borderId="16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5" fillId="0" borderId="0" xfId="0" applyFont="1" applyAlignment="1" applyProtection="1" quotePrefix="1">
      <alignment horizontal="right"/>
      <protection/>
    </xf>
    <xf numFmtId="166" fontId="4" fillId="33" borderId="11" xfId="0" applyNumberFormat="1" applyFont="1" applyFill="1" applyBorder="1" applyAlignment="1" applyProtection="1">
      <alignment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166" fontId="4" fillId="35" borderId="18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50" b="1" i="1" u="none" baseline="0">
                <a:solidFill>
                  <a:srgbClr val="000000"/>
                </a:solidFill>
              </a:rPr>
              <a:t>Freshmen  Admissions
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Fall  Semesters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9375"/>
          <c:w val="0.9537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v>Applications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'B-1'!$W$125:$AE$125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'B-1'!$W$116:$AE$116</c:f>
              <c:numCache>
                <c:ptCount val="9"/>
                <c:pt idx="0">
                  <c:v>5148</c:v>
                </c:pt>
                <c:pt idx="1">
                  <c:v>5409</c:v>
                </c:pt>
                <c:pt idx="2">
                  <c:v>5376</c:v>
                </c:pt>
                <c:pt idx="3">
                  <c:v>6178</c:v>
                </c:pt>
                <c:pt idx="4">
                  <c:v>5961</c:v>
                </c:pt>
                <c:pt idx="5">
                  <c:v>6138</c:v>
                </c:pt>
                <c:pt idx="6">
                  <c:v>5980</c:v>
                </c:pt>
                <c:pt idx="7">
                  <c:v>6068</c:v>
                </c:pt>
                <c:pt idx="8">
                  <c:v>5952</c:v>
                </c:pt>
              </c:numCache>
            </c:numRef>
          </c:val>
        </c:ser>
        <c:ser>
          <c:idx val="1"/>
          <c:order val="1"/>
          <c:tx>
            <c:v>Accepted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'B-1'!$W$125:$AE$125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'B-1'!$W$117:$AE$117</c:f>
              <c:numCache>
                <c:ptCount val="9"/>
                <c:pt idx="0">
                  <c:v>3213</c:v>
                </c:pt>
                <c:pt idx="1">
                  <c:v>3227</c:v>
                </c:pt>
                <c:pt idx="2">
                  <c:v>3181</c:v>
                </c:pt>
                <c:pt idx="3">
                  <c:v>3247</c:v>
                </c:pt>
                <c:pt idx="4">
                  <c:v>3376</c:v>
                </c:pt>
                <c:pt idx="5">
                  <c:v>3414</c:v>
                </c:pt>
                <c:pt idx="6">
                  <c:v>3327</c:v>
                </c:pt>
                <c:pt idx="7">
                  <c:v>3307</c:v>
                </c:pt>
                <c:pt idx="8">
                  <c:v>3368</c:v>
                </c:pt>
              </c:numCache>
            </c:numRef>
          </c:val>
        </c:ser>
        <c:ser>
          <c:idx val="2"/>
          <c:order val="2"/>
          <c:tx>
            <c:v>Enrolled         </c:v>
          </c:tx>
          <c:spPr>
            <a:pattFill prst="pct8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'B-1'!$W$125:$AE$125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'B-1'!$W$118:$AE$118</c:f>
              <c:numCache>
                <c:ptCount val="9"/>
                <c:pt idx="0">
                  <c:v>1075</c:v>
                </c:pt>
                <c:pt idx="1">
                  <c:v>1047</c:v>
                </c:pt>
                <c:pt idx="2">
                  <c:v>977</c:v>
                </c:pt>
                <c:pt idx="3">
                  <c:v>994</c:v>
                </c:pt>
                <c:pt idx="4">
                  <c:v>1089</c:v>
                </c:pt>
                <c:pt idx="5">
                  <c:v>1139</c:v>
                </c:pt>
                <c:pt idx="6">
                  <c:v>1106</c:v>
                </c:pt>
                <c:pt idx="7">
                  <c:v>1075</c:v>
                </c:pt>
                <c:pt idx="8">
                  <c:v>1108</c:v>
                </c:pt>
              </c:numCache>
            </c:numRef>
          </c:val>
        </c:ser>
        <c:axId val="36730331"/>
        <c:axId val="62137524"/>
      </c:barChart>
      <c:catAx>
        <c:axId val="3673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7524"/>
        <c:crosses val="autoZero"/>
        <c:auto val="1"/>
        <c:lblOffset val="100"/>
        <c:tickLblSkip val="1"/>
        <c:noMultiLvlLbl val="0"/>
      </c:catAx>
      <c:valAx>
        <c:axId val="62137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</a:rPr>
                  <a:t>Headcount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30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2025"/>
          <c:y val="0.9525"/>
          <c:w val="0.643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1" u="none" baseline="0">
                <a:solidFill>
                  <a:srgbClr val="000000"/>
                </a:solidFill>
              </a:rPr>
              <a:t>Freshmen  Admissions  Top  Decile  Rankings</a:t>
            </a:r>
            <a:r>
              <a:rPr lang="en-US" cap="none" sz="3125" b="1" i="1" u="none" baseline="0">
                <a:solidFill>
                  <a:srgbClr val="000000"/>
                </a:solidFill>
              </a:rPr>
              <a:t>
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Fall  Semesters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8775"/>
          <c:w val="0.95225"/>
          <c:h val="0.77175"/>
        </c:manualLayout>
      </c:layout>
      <c:barChart>
        <c:barDir val="col"/>
        <c:grouping val="clustered"/>
        <c:varyColors val="0"/>
        <c:ser>
          <c:idx val="3"/>
          <c:order val="0"/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'B-1'!$W$125:$AE$125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'B-1'!$W$136:$AE$136</c:f>
              <c:numCache>
                <c:ptCount val="9"/>
                <c:pt idx="0">
                  <c:v>0.136</c:v>
                </c:pt>
                <c:pt idx="1">
                  <c:v>0.149</c:v>
                </c:pt>
                <c:pt idx="2">
                  <c:v>0.124</c:v>
                </c:pt>
                <c:pt idx="3">
                  <c:v>0.147</c:v>
                </c:pt>
                <c:pt idx="4">
                  <c:v>0.138</c:v>
                </c:pt>
                <c:pt idx="5">
                  <c:v>0.165</c:v>
                </c:pt>
                <c:pt idx="6">
                  <c:v>0.165</c:v>
                </c:pt>
                <c:pt idx="7">
                  <c:v>0.154</c:v>
                </c:pt>
                <c:pt idx="8">
                  <c:v>0.148</c:v>
                </c:pt>
              </c:numCache>
            </c:numRef>
          </c:val>
        </c:ser>
        <c:gapWidth val="80"/>
        <c:axId val="22366805"/>
        <c:axId val="67083518"/>
      </c:barChart>
      <c:catAx>
        <c:axId val="22366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83518"/>
        <c:crosses val="autoZero"/>
        <c:auto val="1"/>
        <c:lblOffset val="100"/>
        <c:tickLblSkip val="1"/>
        <c:noMultiLvlLbl val="0"/>
      </c:catAx>
      <c:valAx>
        <c:axId val="6708351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668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25" b="1" i="1" u="none" baseline="0">
                <a:solidFill>
                  <a:srgbClr val="000000"/>
                </a:solidFill>
              </a:rPr>
              <a:t>Freshmen  Mean  SAT  Scores
</a:t>
            </a:r>
            <a:r>
              <a:rPr lang="en-US" cap="none" sz="2225" b="1" i="1" u="none" baseline="0">
                <a:solidFill>
                  <a:srgbClr val="000000"/>
                </a:solidFill>
              </a:rPr>
              <a:t>Fall  Semesters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63"/>
          <c:y val="0.27275"/>
          <c:w val="0.9285"/>
          <c:h val="0.61"/>
        </c:manualLayout>
      </c:layout>
      <c:barChart>
        <c:barDir val="col"/>
        <c:grouping val="clustered"/>
        <c:varyColors val="0"/>
        <c:ser>
          <c:idx val="0"/>
          <c:order val="0"/>
          <c:tx>
            <c:v>Verbal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'B-1'!$W$138:$AE$138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'B-1'!$W$140:$AE$140</c:f>
              <c:numCache>
                <c:ptCount val="9"/>
                <c:pt idx="0">
                  <c:v>553</c:v>
                </c:pt>
                <c:pt idx="1">
                  <c:v>554</c:v>
                </c:pt>
                <c:pt idx="2">
                  <c:v>550</c:v>
                </c:pt>
                <c:pt idx="3">
                  <c:v>557</c:v>
                </c:pt>
                <c:pt idx="4">
                  <c:v>557</c:v>
                </c:pt>
                <c:pt idx="5">
                  <c:v>554</c:v>
                </c:pt>
                <c:pt idx="6">
                  <c:v>561</c:v>
                </c:pt>
                <c:pt idx="7">
                  <c:v>560</c:v>
                </c:pt>
                <c:pt idx="8">
                  <c:v>547</c:v>
                </c:pt>
              </c:numCache>
            </c:numRef>
          </c:val>
        </c:ser>
        <c:ser>
          <c:idx val="1"/>
          <c:order val="1"/>
          <c:tx>
            <c:v>Math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'B-1'!$W$138:$AE$138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'B-1'!$W$141:$AE$141</c:f>
              <c:numCache>
                <c:ptCount val="9"/>
                <c:pt idx="0">
                  <c:v>551</c:v>
                </c:pt>
                <c:pt idx="1">
                  <c:v>562</c:v>
                </c:pt>
                <c:pt idx="2">
                  <c:v>554</c:v>
                </c:pt>
                <c:pt idx="3">
                  <c:v>561</c:v>
                </c:pt>
                <c:pt idx="4">
                  <c:v>559</c:v>
                </c:pt>
                <c:pt idx="5">
                  <c:v>560</c:v>
                </c:pt>
                <c:pt idx="6">
                  <c:v>559</c:v>
                </c:pt>
                <c:pt idx="7">
                  <c:v>550</c:v>
                </c:pt>
                <c:pt idx="8">
                  <c:v>557</c:v>
                </c:pt>
              </c:numCache>
            </c:numRef>
          </c:val>
        </c:ser>
        <c:axId val="66880751"/>
        <c:axId val="65055848"/>
      </c:barChart>
      <c:catAx>
        <c:axId val="66880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55848"/>
        <c:crosses val="autoZero"/>
        <c:auto val="1"/>
        <c:lblOffset val="100"/>
        <c:tickLblSkip val="1"/>
        <c:noMultiLvlLbl val="0"/>
      </c:catAx>
      <c:valAx>
        <c:axId val="65055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solidFill>
                      <a:srgbClr val="000000"/>
                    </a:solidFill>
                  </a:rPr>
                  <a:t>SAT  Scores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807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235"/>
          <c:y val="0.93775"/>
          <c:w val="0.859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50" b="1" i="1" u="none" baseline="0">
                <a:solidFill>
                  <a:srgbClr val="000000"/>
                </a:solidFill>
              </a:rPr>
              <a:t>Freshmen  Admissions
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Fall  Semesters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9525"/>
          <c:w val="0.9355"/>
          <c:h val="0.7005"/>
        </c:manualLayout>
      </c:layout>
      <c:barChart>
        <c:barDir val="col"/>
        <c:grouping val="clustered"/>
        <c:varyColors val="0"/>
        <c:ser>
          <c:idx val="0"/>
          <c:order val="0"/>
          <c:tx>
            <c:v>Applications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'B-1'!$W$125:$AE$125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'B-1'!$W$116:$AE$116</c:f>
              <c:numCache>
                <c:ptCount val="9"/>
                <c:pt idx="0">
                  <c:v>5148</c:v>
                </c:pt>
                <c:pt idx="1">
                  <c:v>5409</c:v>
                </c:pt>
                <c:pt idx="2">
                  <c:v>5376</c:v>
                </c:pt>
                <c:pt idx="3">
                  <c:v>6178</c:v>
                </c:pt>
                <c:pt idx="4">
                  <c:v>5961</c:v>
                </c:pt>
                <c:pt idx="5">
                  <c:v>6138</c:v>
                </c:pt>
                <c:pt idx="6">
                  <c:v>5980</c:v>
                </c:pt>
                <c:pt idx="7">
                  <c:v>6068</c:v>
                </c:pt>
                <c:pt idx="8">
                  <c:v>5952</c:v>
                </c:pt>
              </c:numCache>
            </c:numRef>
          </c:val>
        </c:ser>
        <c:ser>
          <c:idx val="1"/>
          <c:order val="1"/>
          <c:tx>
            <c:v>Accepted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'B-1'!$W$125:$AE$125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'B-1'!$W$117:$AE$117</c:f>
              <c:numCache>
                <c:ptCount val="9"/>
                <c:pt idx="0">
                  <c:v>3213</c:v>
                </c:pt>
                <c:pt idx="1">
                  <c:v>3227</c:v>
                </c:pt>
                <c:pt idx="2">
                  <c:v>3181</c:v>
                </c:pt>
                <c:pt idx="3">
                  <c:v>3247</c:v>
                </c:pt>
                <c:pt idx="4">
                  <c:v>3376</c:v>
                </c:pt>
                <c:pt idx="5">
                  <c:v>3414</c:v>
                </c:pt>
                <c:pt idx="6">
                  <c:v>3327</c:v>
                </c:pt>
                <c:pt idx="7">
                  <c:v>3307</c:v>
                </c:pt>
                <c:pt idx="8">
                  <c:v>3368</c:v>
                </c:pt>
              </c:numCache>
            </c:numRef>
          </c:val>
        </c:ser>
        <c:ser>
          <c:idx val="2"/>
          <c:order val="2"/>
          <c:tx>
            <c:v>Enrolled         </c:v>
          </c:tx>
          <c:spPr>
            <a:pattFill prst="pct8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'B-1'!$W$125:$AE$125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'B-1'!$W$118:$AE$118</c:f>
              <c:numCache>
                <c:ptCount val="9"/>
                <c:pt idx="0">
                  <c:v>1075</c:v>
                </c:pt>
                <c:pt idx="1">
                  <c:v>1047</c:v>
                </c:pt>
                <c:pt idx="2">
                  <c:v>977</c:v>
                </c:pt>
                <c:pt idx="3">
                  <c:v>994</c:v>
                </c:pt>
                <c:pt idx="4">
                  <c:v>1089</c:v>
                </c:pt>
                <c:pt idx="5">
                  <c:v>1139</c:v>
                </c:pt>
                <c:pt idx="6">
                  <c:v>1106</c:v>
                </c:pt>
                <c:pt idx="7">
                  <c:v>1075</c:v>
                </c:pt>
                <c:pt idx="8">
                  <c:v>1108</c:v>
                </c:pt>
              </c:numCache>
            </c:numRef>
          </c:val>
        </c:ser>
        <c:axId val="48631721"/>
        <c:axId val="35032306"/>
      </c:barChart>
      <c:catAx>
        <c:axId val="486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32306"/>
        <c:crosses val="autoZero"/>
        <c:auto val="1"/>
        <c:lblOffset val="100"/>
        <c:tickLblSkip val="1"/>
        <c:noMultiLvlLbl val="0"/>
      </c:catAx>
      <c:valAx>
        <c:axId val="35032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</a:rPr>
                  <a:t>Headcount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31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2325"/>
          <c:y val="0.946"/>
          <c:w val="0.650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25" b="1" i="1" u="none" baseline="0">
                <a:solidFill>
                  <a:srgbClr val="000000"/>
                </a:solidFill>
              </a:rPr>
              <a:t>Freshmen  Mean  SAT  Scores
</a:t>
            </a:r>
            <a:r>
              <a:rPr lang="en-US" cap="none" sz="2225" b="1" i="1" u="none" baseline="0">
                <a:solidFill>
                  <a:srgbClr val="000000"/>
                </a:solidFill>
              </a:rPr>
              <a:t>Fall  Semesters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223"/>
          <c:w val="0.92725"/>
          <c:h val="0.64025"/>
        </c:manualLayout>
      </c:layout>
      <c:barChart>
        <c:barDir val="col"/>
        <c:grouping val="clustered"/>
        <c:varyColors val="0"/>
        <c:ser>
          <c:idx val="0"/>
          <c:order val="0"/>
          <c:tx>
            <c:v>Verbal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'B-1'!$W$138:$AE$138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'B-1'!$W$140:$AE$140</c:f>
              <c:numCache>
                <c:ptCount val="9"/>
                <c:pt idx="0">
                  <c:v>553</c:v>
                </c:pt>
                <c:pt idx="1">
                  <c:v>554</c:v>
                </c:pt>
                <c:pt idx="2">
                  <c:v>550</c:v>
                </c:pt>
                <c:pt idx="3">
                  <c:v>557</c:v>
                </c:pt>
                <c:pt idx="4">
                  <c:v>557</c:v>
                </c:pt>
                <c:pt idx="5">
                  <c:v>554</c:v>
                </c:pt>
                <c:pt idx="6">
                  <c:v>561</c:v>
                </c:pt>
                <c:pt idx="7">
                  <c:v>560</c:v>
                </c:pt>
                <c:pt idx="8">
                  <c:v>547</c:v>
                </c:pt>
              </c:numCache>
            </c:numRef>
          </c:val>
        </c:ser>
        <c:ser>
          <c:idx val="1"/>
          <c:order val="1"/>
          <c:tx>
            <c:v>Math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'B-1'!$W$138:$AE$138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'B-1'!$W$141:$AE$141</c:f>
              <c:numCache>
                <c:ptCount val="9"/>
                <c:pt idx="0">
                  <c:v>551</c:v>
                </c:pt>
                <c:pt idx="1">
                  <c:v>562</c:v>
                </c:pt>
                <c:pt idx="2">
                  <c:v>554</c:v>
                </c:pt>
                <c:pt idx="3">
                  <c:v>561</c:v>
                </c:pt>
                <c:pt idx="4">
                  <c:v>559</c:v>
                </c:pt>
                <c:pt idx="5">
                  <c:v>560</c:v>
                </c:pt>
                <c:pt idx="6">
                  <c:v>559</c:v>
                </c:pt>
                <c:pt idx="7">
                  <c:v>550</c:v>
                </c:pt>
                <c:pt idx="8">
                  <c:v>557</c:v>
                </c:pt>
              </c:numCache>
            </c:numRef>
          </c:val>
        </c:ser>
        <c:axId val="46855299"/>
        <c:axId val="19044508"/>
      </c:barChart>
      <c:catAx>
        <c:axId val="4685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44508"/>
        <c:crosses val="autoZero"/>
        <c:auto val="1"/>
        <c:lblOffset val="100"/>
        <c:tickLblSkip val="1"/>
        <c:noMultiLvlLbl val="0"/>
      </c:catAx>
      <c:valAx>
        <c:axId val="19044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solidFill>
                      <a:srgbClr val="000000"/>
                    </a:solidFill>
                  </a:rPr>
                  <a:t>SAT  Scores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552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2325"/>
          <c:y val="0.946"/>
          <c:w val="0.6407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1" u="none" baseline="0">
                <a:solidFill>
                  <a:srgbClr val="000000"/>
                </a:solidFill>
              </a:rPr>
              <a:t>Freshmen  Mean  SAT  Scores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00" b="1" i="1" u="none" baseline="0">
                <a:solidFill>
                  <a:srgbClr val="000000"/>
                </a:solidFill>
              </a:rPr>
              <a:t>Fall  Semesters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17825"/>
          <c:w val="0.903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tx>
            <c:v>Verbal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'B-1'!$R$138:$AA$138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'B-1'!$R$140:$AA$140</c:f>
              <c:numCache>
                <c:ptCount val="5"/>
                <c:pt idx="0">
                  <c:v>553</c:v>
                </c:pt>
                <c:pt idx="1">
                  <c:v>554</c:v>
                </c:pt>
                <c:pt idx="2">
                  <c:v>550</c:v>
                </c:pt>
                <c:pt idx="3">
                  <c:v>557</c:v>
                </c:pt>
                <c:pt idx="4">
                  <c:v>557</c:v>
                </c:pt>
              </c:numCache>
            </c:numRef>
          </c:val>
        </c:ser>
        <c:ser>
          <c:idx val="1"/>
          <c:order val="1"/>
          <c:tx>
            <c:v>Math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'B-1'!$R$138:$AA$138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'B-1'!$R$141:$AA$141</c:f>
              <c:numCache>
                <c:ptCount val="5"/>
                <c:pt idx="0">
                  <c:v>551</c:v>
                </c:pt>
                <c:pt idx="1">
                  <c:v>562</c:v>
                </c:pt>
                <c:pt idx="2">
                  <c:v>554</c:v>
                </c:pt>
                <c:pt idx="3">
                  <c:v>561</c:v>
                </c:pt>
                <c:pt idx="4">
                  <c:v>559</c:v>
                </c:pt>
              </c:numCache>
            </c:numRef>
          </c:val>
        </c:ser>
        <c:axId val="37182845"/>
        <c:axId val="66210150"/>
      </c:barChart>
      <c:barChart>
        <c:barDir val="col"/>
        <c:grouping val="clustered"/>
        <c:varyColors val="0"/>
        <c:ser>
          <c:idx val="2"/>
          <c:order val="2"/>
          <c:tx>
            <c:v>Combined       </c:v>
          </c:tx>
          <c:spPr>
            <a:pattFill prst="pct8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'B-1'!$R$142:$AA$142</c:f>
              <c:numCache>
                <c:ptCount val="5"/>
                <c:pt idx="0">
                  <c:v>1104</c:v>
                </c:pt>
                <c:pt idx="1">
                  <c:v>1116</c:v>
                </c:pt>
                <c:pt idx="2">
                  <c:v>1104</c:v>
                </c:pt>
                <c:pt idx="3">
                  <c:v>1118</c:v>
                </c:pt>
                <c:pt idx="4">
                  <c:v>1116</c:v>
                </c:pt>
              </c:numCache>
            </c:numRef>
          </c:val>
        </c:ser>
        <c:gapWidth val="370"/>
        <c:axId val="59020439"/>
        <c:axId val="61421904"/>
      </c:barChart>
      <c:catAx>
        <c:axId val="3718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0150"/>
        <c:crosses val="autoZero"/>
        <c:auto val="1"/>
        <c:lblOffset val="100"/>
        <c:tickLblSkip val="1"/>
        <c:noMultiLvlLbl val="0"/>
      </c:catAx>
      <c:valAx>
        <c:axId val="66210150"/>
        <c:scaling>
          <c:orientation val="minMax"/>
          <c:max val="7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SAT   Math   and   Verbal   Scores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182845"/>
        <c:crossesAt val="1"/>
        <c:crossBetween val="between"/>
        <c:dispUnits/>
        <c:majorUnit val="20"/>
      </c:valAx>
      <c:catAx>
        <c:axId val="59020439"/>
        <c:scaling>
          <c:orientation val="minMax"/>
        </c:scaling>
        <c:axPos val="b"/>
        <c:delete val="1"/>
        <c:majorTickMark val="out"/>
        <c:minorTickMark val="none"/>
        <c:tickLblPos val="nextTo"/>
        <c:crossAx val="61421904"/>
        <c:crosses val="autoZero"/>
        <c:auto val="1"/>
        <c:lblOffset val="100"/>
        <c:tickLblSkip val="1"/>
        <c:noMultiLvlLbl val="0"/>
      </c:catAx>
      <c:valAx>
        <c:axId val="61421904"/>
        <c:scaling>
          <c:orientation val="minMax"/>
          <c:max val="115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Combined     SAT     Scores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020439"/>
        <c:crosses val="max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0175"/>
          <c:y val="0.946"/>
          <c:w val="0.6147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1" u="none" baseline="0">
                <a:solidFill>
                  <a:srgbClr val="000000"/>
                </a:solidFill>
              </a:rPr>
              <a:t>Freshmen  Admissions  Top  Decile  Rankings</a:t>
            </a:r>
            <a:r>
              <a:rPr lang="en-US" cap="none" sz="3125" b="1" i="1" u="none" baseline="0">
                <a:solidFill>
                  <a:srgbClr val="000000"/>
                </a:solidFill>
              </a:rPr>
              <a:t>
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Fall  Semesters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8975"/>
          <c:w val="0.93175"/>
          <c:h val="0.75075"/>
        </c:manualLayout>
      </c:layout>
      <c:barChart>
        <c:barDir val="col"/>
        <c:grouping val="clustered"/>
        <c:varyColors val="0"/>
        <c:ser>
          <c:idx val="3"/>
          <c:order val="0"/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'B-1'!$W$125:$AE$125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'B-1'!$W$136:$AE$136</c:f>
              <c:numCache>
                <c:ptCount val="9"/>
                <c:pt idx="0">
                  <c:v>0.136</c:v>
                </c:pt>
                <c:pt idx="1">
                  <c:v>0.149</c:v>
                </c:pt>
                <c:pt idx="2">
                  <c:v>0.124</c:v>
                </c:pt>
                <c:pt idx="3">
                  <c:v>0.147</c:v>
                </c:pt>
                <c:pt idx="4">
                  <c:v>0.138</c:v>
                </c:pt>
                <c:pt idx="5">
                  <c:v>0.165</c:v>
                </c:pt>
                <c:pt idx="6">
                  <c:v>0.165</c:v>
                </c:pt>
                <c:pt idx="7">
                  <c:v>0.154</c:v>
                </c:pt>
                <c:pt idx="8">
                  <c:v>0.148</c:v>
                </c:pt>
              </c:numCache>
            </c:numRef>
          </c:val>
        </c:ser>
        <c:gapWidth val="80"/>
        <c:axId val="15926225"/>
        <c:axId val="9118298"/>
      </c:barChart>
      <c:catAx>
        <c:axId val="1592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18298"/>
        <c:crosses val="autoZero"/>
        <c:auto val="1"/>
        <c:lblOffset val="100"/>
        <c:tickLblSkip val="1"/>
        <c:noMultiLvlLbl val="0"/>
      </c:catAx>
      <c:valAx>
        <c:axId val="911829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26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"/>
  </sheetViews>
  <pageMargins left="0.5" right="0.5" top="0.75" bottom="0.5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"/>
  </sheetViews>
  <pageMargins left="0.5" right="0.5" top="0.75" bottom="0.5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"/>
  </sheetViews>
  <pageMargins left="0.25" right="0.25" top="0.75" bottom="0.5" header="0.5" footer="0.5"/>
  <pageSetup fitToHeight="0" fitToWidth="0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"/>
  </sheetViews>
  <pageMargins left="0.5" right="0.5" top="0.75" bottom="0.5" header="0.5" footer="0.5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</cdr:x>
      <cdr:y>0.862</cdr:y>
    </cdr:from>
    <cdr:to>
      <cdr:x>0.828</cdr:x>
      <cdr:y>0.905</cdr:y>
    </cdr:to>
    <cdr:sp>
      <cdr:nvSpPr>
        <cdr:cNvPr id="1" name="Text Box 1"/>
        <cdr:cNvSpPr txBox="1">
          <a:spLocks noChangeArrowheads="1"/>
        </cdr:cNvSpPr>
      </cdr:nvSpPr>
      <cdr:spPr>
        <a:xfrm>
          <a:off x="3552825" y="5610225"/>
          <a:ext cx="3943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 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Beginning with Fall 1996, SAT scores are recentered values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</xdr:row>
      <xdr:rowOff>0</xdr:rowOff>
    </xdr:from>
    <xdr:to>
      <xdr:col>16</xdr:col>
      <xdr:colOff>504825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1219200" y="647700"/>
        <a:ext cx="903922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0</xdr:colOff>
      <xdr:row>50</xdr:row>
      <xdr:rowOff>133350</xdr:rowOff>
    </xdr:from>
    <xdr:to>
      <xdr:col>16</xdr:col>
      <xdr:colOff>523875</xdr:colOff>
      <xdr:row>91</xdr:row>
      <xdr:rowOff>9525</xdr:rowOff>
    </xdr:to>
    <xdr:graphicFrame>
      <xdr:nvGraphicFramePr>
        <xdr:cNvPr id="2" name="Chart 2"/>
        <xdr:cNvGraphicFramePr/>
      </xdr:nvGraphicFramePr>
      <xdr:xfrm>
        <a:off x="1219200" y="8229600"/>
        <a:ext cx="9058275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2</xdr:col>
      <xdr:colOff>0</xdr:colOff>
      <xdr:row>97</xdr:row>
      <xdr:rowOff>66675</xdr:rowOff>
    </xdr:from>
    <xdr:to>
      <xdr:col>16</xdr:col>
      <xdr:colOff>523875</xdr:colOff>
      <xdr:row>137</xdr:row>
      <xdr:rowOff>104775</xdr:rowOff>
    </xdr:to>
    <xdr:graphicFrame>
      <xdr:nvGraphicFramePr>
        <xdr:cNvPr id="3" name="Chart 3"/>
        <xdr:cNvGraphicFramePr/>
      </xdr:nvGraphicFramePr>
      <xdr:xfrm>
        <a:off x="1219200" y="15773400"/>
        <a:ext cx="9058275" cy="651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610350"/>
    <xdr:graphicFrame>
      <xdr:nvGraphicFramePr>
        <xdr:cNvPr id="1" name="Shape 1025"/>
        <xdr:cNvGraphicFramePr/>
      </xdr:nvGraphicFramePr>
      <xdr:xfrm>
        <a:off x="832256400" y="832256400"/>
        <a:ext cx="91344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</cdr:x>
      <cdr:y>0.7555</cdr:y>
    </cdr:from>
    <cdr:to>
      <cdr:x>0.793</cdr:x>
      <cdr:y>0.86725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619500" y="4991100"/>
          <a:ext cx="361950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 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Beginning with Fall 1996, SAT scores are recentered values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610350"/>
    <xdr:graphicFrame>
      <xdr:nvGraphicFramePr>
        <xdr:cNvPr id="1" name="Shape 1025"/>
        <xdr:cNvGraphicFramePr/>
      </xdr:nvGraphicFramePr>
      <xdr:xfrm>
        <a:off x="832256400" y="832256400"/>
        <a:ext cx="91344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0.39075</cdr:x>
      <cdr:y>0.76675</cdr:y>
    </cdr:from>
    <cdr:to>
      <cdr:x>0.80325</cdr:x>
      <cdr:y>0.842</cdr:y>
    </cdr:to>
    <cdr:sp>
      <cdr:nvSpPr>
        <cdr:cNvPr id="1" name="Text Box 1"/>
        <cdr:cNvSpPr txBox="1">
          <a:spLocks noChangeArrowheads="1"/>
        </cdr:cNvSpPr>
      </cdr:nvSpPr>
      <cdr:spPr>
        <a:xfrm>
          <a:off x="3743325" y="5067300"/>
          <a:ext cx="39528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  Beginning with Fall 1996, SAT scores are recentered values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610350"/>
    <xdr:graphicFrame>
      <xdr:nvGraphicFramePr>
        <xdr:cNvPr id="1" name="Shape 1025"/>
        <xdr:cNvGraphicFramePr/>
      </xdr:nvGraphicFramePr>
      <xdr:xfrm>
        <a:off x="832256400" y="832256400"/>
        <a:ext cx="95916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53525" cy="6610350"/>
    <xdr:graphicFrame>
      <xdr:nvGraphicFramePr>
        <xdr:cNvPr id="1" name="Shape 1025"/>
        <xdr:cNvGraphicFramePr/>
      </xdr:nvGraphicFramePr>
      <xdr:xfrm>
        <a:off x="832256400" y="832256400"/>
        <a:ext cx="915352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K151"/>
  <sheetViews>
    <sheetView showGridLines="0" zoomScale="11" zoomScaleNormal="11" zoomScalePageLayoutView="0" workbookViewId="0" topLeftCell="A118">
      <selection activeCell="AE137" sqref="AE137"/>
    </sheetView>
  </sheetViews>
  <sheetFormatPr defaultColWidth="6.7109375" defaultRowHeight="12.75"/>
  <cols>
    <col min="1" max="3" width="6.7109375" style="0" customWidth="1"/>
    <col min="4" max="4" width="16.7109375" style="0" customWidth="1"/>
    <col min="5" max="22" width="0" style="0" hidden="1" customWidth="1"/>
    <col min="23" max="24" width="23.57421875" style="0" bestFit="1" customWidth="1"/>
    <col min="25" max="25" width="23.57421875" style="30" bestFit="1" customWidth="1"/>
    <col min="26" max="27" width="23.57421875" style="0" bestFit="1" customWidth="1"/>
    <col min="28" max="28" width="6.7109375" style="0" customWidth="1"/>
    <col min="29" max="31" width="23.57421875" style="0" bestFit="1" customWidth="1"/>
    <col min="32" max="32" width="2.7109375" style="0" customWidth="1"/>
    <col min="33" max="36" width="6.7109375" style="0" customWidth="1"/>
    <col min="37" max="37" width="15.7109375" style="0" bestFit="1" customWidth="1"/>
  </cols>
  <sheetData>
    <row r="2" ht="12.75">
      <c r="D2" s="1"/>
    </row>
    <row r="3" spans="4:28" ht="12.75">
      <c r="D3" s="2" t="s">
        <v>20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1"/>
      <c r="Z3" s="3"/>
      <c r="AA3" s="3"/>
      <c r="AB3" s="3"/>
    </row>
    <row r="4" spans="4:28" ht="12.75">
      <c r="D4" s="2" t="s">
        <v>32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1"/>
      <c r="Z4" s="3"/>
      <c r="AA4" s="3"/>
      <c r="AB4" s="3"/>
    </row>
    <row r="5" spans="4:28" ht="12.75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1"/>
      <c r="Z5" s="3"/>
      <c r="AA5" s="3"/>
      <c r="AB5" s="3"/>
    </row>
    <row r="6" spans="4:28" ht="12.7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1"/>
      <c r="Z6" s="3"/>
      <c r="AA6" s="3"/>
      <c r="AB6" s="3"/>
    </row>
    <row r="7" spans="4:28" ht="12.7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1"/>
      <c r="Z7" s="3"/>
      <c r="AA7" s="3"/>
      <c r="AB7" s="3"/>
    </row>
    <row r="8" spans="4:31" ht="20.25">
      <c r="D8" s="58" t="s">
        <v>34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4:31" ht="18.75">
      <c r="D9" s="59" t="s">
        <v>1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4:28" ht="15.75"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32"/>
      <c r="Z10" s="18"/>
      <c r="AA10" s="18"/>
      <c r="AB10" s="18"/>
    </row>
    <row r="11" spans="4:28" ht="12.75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31"/>
      <c r="Z11" s="3"/>
      <c r="AA11" s="3"/>
      <c r="AB11" s="3"/>
    </row>
    <row r="12" spans="4:28" ht="12.7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1"/>
      <c r="Z12" s="3"/>
      <c r="AA12" s="3"/>
      <c r="AB12" s="3"/>
    </row>
    <row r="13" spans="4:31" ht="12.75">
      <c r="D13" s="3"/>
      <c r="E13" s="5">
        <v>1981</v>
      </c>
      <c r="F13" s="5">
        <v>1982</v>
      </c>
      <c r="G13" s="5">
        <v>1983</v>
      </c>
      <c r="H13" s="5">
        <v>1984</v>
      </c>
      <c r="I13" s="5">
        <v>1985</v>
      </c>
      <c r="J13" s="5">
        <v>1986</v>
      </c>
      <c r="K13" s="5">
        <v>1987</v>
      </c>
      <c r="L13" s="5">
        <v>1988</v>
      </c>
      <c r="M13" s="5">
        <v>1989</v>
      </c>
      <c r="N13" s="5">
        <v>1990</v>
      </c>
      <c r="O13" s="5">
        <v>1991</v>
      </c>
      <c r="P13" s="5">
        <v>1992</v>
      </c>
      <c r="Q13" s="5">
        <v>1993</v>
      </c>
      <c r="R13" s="5">
        <v>1994</v>
      </c>
      <c r="S13" s="5">
        <v>1995</v>
      </c>
      <c r="T13" s="5">
        <v>1996</v>
      </c>
      <c r="U13" s="5">
        <v>1997</v>
      </c>
      <c r="V13" s="5">
        <v>1998</v>
      </c>
      <c r="W13" s="5">
        <v>1999</v>
      </c>
      <c r="X13" s="5">
        <v>2000</v>
      </c>
      <c r="Y13" s="33">
        <v>2001</v>
      </c>
      <c r="Z13" s="5">
        <v>2002</v>
      </c>
      <c r="AA13" s="5">
        <v>2003</v>
      </c>
      <c r="AB13" s="5">
        <v>2004</v>
      </c>
      <c r="AC13" s="5">
        <v>2005</v>
      </c>
      <c r="AD13" s="5">
        <v>2006</v>
      </c>
      <c r="AE13" s="5">
        <v>2007</v>
      </c>
    </row>
    <row r="14" spans="4:31" ht="12.75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6"/>
      <c r="Q14" s="3"/>
      <c r="R14" s="3"/>
      <c r="S14" s="3"/>
      <c r="T14" s="3"/>
      <c r="U14" s="3"/>
      <c r="V14" s="3"/>
      <c r="W14" s="3"/>
      <c r="X14" s="3"/>
      <c r="Y14" s="31"/>
      <c r="Z14" s="3"/>
      <c r="AA14" s="3"/>
      <c r="AB14" s="3"/>
      <c r="AC14" s="3"/>
      <c r="AD14" s="3"/>
      <c r="AE14" s="3"/>
    </row>
    <row r="15" spans="4:31" ht="12.75">
      <c r="D15" s="2" t="s">
        <v>2</v>
      </c>
      <c r="E15" s="7">
        <v>5876</v>
      </c>
      <c r="F15" s="7">
        <v>5374</v>
      </c>
      <c r="G15" s="7">
        <v>5642</v>
      </c>
      <c r="H15" s="7">
        <v>4829</v>
      </c>
      <c r="I15" s="7">
        <v>4674</v>
      </c>
      <c r="J15" s="7">
        <v>4907</v>
      </c>
      <c r="K15" s="7">
        <v>5468</v>
      </c>
      <c r="L15" s="7">
        <v>6497</v>
      </c>
      <c r="M15" s="7">
        <v>6786</v>
      </c>
      <c r="N15" s="7">
        <v>5423</v>
      </c>
      <c r="O15" s="7">
        <v>5397</v>
      </c>
      <c r="P15" s="7">
        <v>4985</v>
      </c>
      <c r="Q15" s="7">
        <v>4877</v>
      </c>
      <c r="R15" s="7">
        <v>4855</v>
      </c>
      <c r="S15" s="7">
        <v>4903</v>
      </c>
      <c r="T15" s="7">
        <v>4222</v>
      </c>
      <c r="U15" s="7">
        <v>4392</v>
      </c>
      <c r="V15" s="7">
        <v>4817</v>
      </c>
      <c r="W15" s="7">
        <v>5148</v>
      </c>
      <c r="X15" s="7">
        <v>5409</v>
      </c>
      <c r="Y15" s="34">
        <v>5376</v>
      </c>
      <c r="Z15" s="7">
        <v>6178</v>
      </c>
      <c r="AA15" s="7">
        <v>5961</v>
      </c>
      <c r="AB15" s="7">
        <v>6138</v>
      </c>
      <c r="AC15" s="7">
        <v>5980</v>
      </c>
      <c r="AD15" s="7">
        <v>6068</v>
      </c>
      <c r="AE15" s="7">
        <v>5952</v>
      </c>
    </row>
    <row r="16" spans="4:31" ht="12.75">
      <c r="D16" s="2" t="s">
        <v>3</v>
      </c>
      <c r="E16" s="7">
        <v>3379</v>
      </c>
      <c r="F16" s="7">
        <v>3023</v>
      </c>
      <c r="G16" s="7">
        <v>3170</v>
      </c>
      <c r="H16" s="7">
        <v>2820</v>
      </c>
      <c r="I16" s="7">
        <v>2767</v>
      </c>
      <c r="J16" s="7">
        <v>2815</v>
      </c>
      <c r="K16" s="7">
        <v>2853</v>
      </c>
      <c r="L16" s="7">
        <v>3067</v>
      </c>
      <c r="M16" s="7">
        <v>2824</v>
      </c>
      <c r="N16" s="7">
        <v>2689</v>
      </c>
      <c r="O16" s="7">
        <v>2739</v>
      </c>
      <c r="P16" s="7">
        <v>2814</v>
      </c>
      <c r="Q16" s="7">
        <v>2798</v>
      </c>
      <c r="R16" s="7">
        <v>2712</v>
      </c>
      <c r="S16" s="7">
        <v>2754</v>
      </c>
      <c r="T16" s="7">
        <v>2686</v>
      </c>
      <c r="U16" s="7">
        <v>2735</v>
      </c>
      <c r="V16" s="7">
        <v>3031</v>
      </c>
      <c r="W16" s="7">
        <v>3213</v>
      </c>
      <c r="X16" s="7">
        <v>3227</v>
      </c>
      <c r="Y16" s="34">
        <v>3181</v>
      </c>
      <c r="Z16" s="7">
        <v>3247</v>
      </c>
      <c r="AA16" s="7">
        <v>3376</v>
      </c>
      <c r="AB16" s="7">
        <v>3414</v>
      </c>
      <c r="AC16" s="7">
        <v>3327</v>
      </c>
      <c r="AD16" s="7">
        <v>3307</v>
      </c>
      <c r="AE16" s="7">
        <v>3368</v>
      </c>
    </row>
    <row r="17" spans="4:31" ht="12.75">
      <c r="D17" s="8" t="s">
        <v>4</v>
      </c>
      <c r="E17" s="9">
        <f aca="true" t="shared" si="0" ref="E17:N17">E16/E15*100</f>
        <v>57.505105513955066</v>
      </c>
      <c r="F17" s="9">
        <f t="shared" si="0"/>
        <v>56.25232601414216</v>
      </c>
      <c r="G17" s="9">
        <f t="shared" si="0"/>
        <v>56.185749734136834</v>
      </c>
      <c r="H17" s="9">
        <f t="shared" si="0"/>
        <v>58.397183681921724</v>
      </c>
      <c r="I17" s="9">
        <f t="shared" si="0"/>
        <v>59.199828840393664</v>
      </c>
      <c r="J17" s="9">
        <f t="shared" si="0"/>
        <v>57.367026696555946</v>
      </c>
      <c r="K17" s="9">
        <f t="shared" si="0"/>
        <v>52.176298463789315</v>
      </c>
      <c r="L17" s="9">
        <f t="shared" si="0"/>
        <v>47.206402955210095</v>
      </c>
      <c r="M17" s="9">
        <f t="shared" si="0"/>
        <v>41.615089890951964</v>
      </c>
      <c r="N17" s="9">
        <f t="shared" si="0"/>
        <v>49.5851004978794</v>
      </c>
      <c r="O17" s="17">
        <f>O16/O15</f>
        <v>0.5075041689827682</v>
      </c>
      <c r="P17" s="17">
        <f aca="true" t="shared" si="1" ref="P17:AD17">P16/P15</f>
        <v>0.564493480441324</v>
      </c>
      <c r="Q17" s="17">
        <f t="shared" si="1"/>
        <v>0.5737133483698995</v>
      </c>
      <c r="R17" s="17">
        <f t="shared" si="1"/>
        <v>0.5585993820803296</v>
      </c>
      <c r="S17" s="17">
        <f t="shared" si="1"/>
        <v>0.5616969202529064</v>
      </c>
      <c r="T17" s="17">
        <f t="shared" si="1"/>
        <v>0.636191378493605</v>
      </c>
      <c r="U17" s="17">
        <f t="shared" si="1"/>
        <v>0.6227231329690346</v>
      </c>
      <c r="V17" s="17">
        <f t="shared" si="1"/>
        <v>0.6292298110857381</v>
      </c>
      <c r="W17" s="17">
        <f t="shared" si="1"/>
        <v>0.6241258741258742</v>
      </c>
      <c r="X17" s="17">
        <f t="shared" si="1"/>
        <v>0.5965982621556665</v>
      </c>
      <c r="Y17" s="35">
        <f t="shared" si="1"/>
        <v>0.5917038690476191</v>
      </c>
      <c r="Z17" s="17">
        <f t="shared" si="1"/>
        <v>0.5255746196179993</v>
      </c>
      <c r="AA17" s="17">
        <f t="shared" si="1"/>
        <v>0.5663479281999665</v>
      </c>
      <c r="AB17" s="17">
        <f t="shared" si="1"/>
        <v>0.5562072336265884</v>
      </c>
      <c r="AC17" s="17">
        <f t="shared" si="1"/>
        <v>0.5563545150501672</v>
      </c>
      <c r="AD17" s="17">
        <f t="shared" si="1"/>
        <v>0.5449901120632828</v>
      </c>
      <c r="AE17" s="17">
        <f>AE16/AE15</f>
        <v>0.5658602150537635</v>
      </c>
    </row>
    <row r="18" spans="4:31" ht="12.75">
      <c r="D18" s="2" t="s">
        <v>5</v>
      </c>
      <c r="E18" s="7">
        <v>1127</v>
      </c>
      <c r="F18" s="7">
        <v>1036</v>
      </c>
      <c r="G18" s="7">
        <v>938</v>
      </c>
      <c r="H18" s="7">
        <v>889</v>
      </c>
      <c r="I18" s="7">
        <v>903</v>
      </c>
      <c r="J18" s="7">
        <v>940</v>
      </c>
      <c r="K18" s="7">
        <v>996</v>
      </c>
      <c r="L18" s="7">
        <v>1027</v>
      </c>
      <c r="M18" s="7">
        <v>919</v>
      </c>
      <c r="N18" s="7">
        <v>830</v>
      </c>
      <c r="O18" s="7">
        <v>891</v>
      </c>
      <c r="P18" s="7">
        <v>851</v>
      </c>
      <c r="Q18" s="7">
        <v>885</v>
      </c>
      <c r="R18" s="7">
        <v>876</v>
      </c>
      <c r="S18" s="7">
        <v>898</v>
      </c>
      <c r="T18" s="7">
        <v>922</v>
      </c>
      <c r="U18" s="7">
        <v>952</v>
      </c>
      <c r="V18" s="7">
        <v>1049</v>
      </c>
      <c r="W18" s="7">
        <v>1075</v>
      </c>
      <c r="X18" s="7">
        <v>1047</v>
      </c>
      <c r="Y18" s="34">
        <v>977</v>
      </c>
      <c r="Z18" s="7">
        <v>1066</v>
      </c>
      <c r="AA18" s="7">
        <v>1089</v>
      </c>
      <c r="AB18" s="7">
        <v>1139</v>
      </c>
      <c r="AC18" s="7">
        <v>1106</v>
      </c>
      <c r="AD18" s="7">
        <v>1075</v>
      </c>
      <c r="AE18" s="7">
        <v>1108</v>
      </c>
    </row>
    <row r="19" spans="4:31" ht="12.75">
      <c r="D19" s="8" t="s">
        <v>6</v>
      </c>
      <c r="E19" s="9">
        <f aca="true" t="shared" si="2" ref="E19:N19">E18/E16*100</f>
        <v>33.3530630364013</v>
      </c>
      <c r="F19" s="9">
        <f t="shared" si="2"/>
        <v>34.270592127026134</v>
      </c>
      <c r="G19" s="9">
        <f t="shared" si="2"/>
        <v>29.589905362776026</v>
      </c>
      <c r="H19" s="9">
        <f t="shared" si="2"/>
        <v>31.52482269503546</v>
      </c>
      <c r="I19" s="9">
        <f t="shared" si="2"/>
        <v>32.634622334658474</v>
      </c>
      <c r="J19" s="9">
        <f t="shared" si="2"/>
        <v>33.39253996447602</v>
      </c>
      <c r="K19" s="9">
        <f t="shared" si="2"/>
        <v>34.910620399579386</v>
      </c>
      <c r="L19" s="9">
        <f t="shared" si="2"/>
        <v>33.48549070753179</v>
      </c>
      <c r="M19" s="9">
        <f t="shared" si="2"/>
        <v>32.54249291784703</v>
      </c>
      <c r="N19" s="9">
        <f t="shared" si="2"/>
        <v>30.866493120119003</v>
      </c>
      <c r="O19" s="17">
        <f>O18/O16</f>
        <v>0.3253012048192771</v>
      </c>
      <c r="P19" s="17">
        <f aca="true" t="shared" si="3" ref="P19:AD19">P18/P16</f>
        <v>0.30241648898365314</v>
      </c>
      <c r="Q19" s="17">
        <f t="shared" si="3"/>
        <v>0.3162973552537527</v>
      </c>
      <c r="R19" s="17">
        <f t="shared" si="3"/>
        <v>0.3230088495575221</v>
      </c>
      <c r="S19" s="17">
        <f t="shared" si="3"/>
        <v>0.3260711692084241</v>
      </c>
      <c r="T19" s="17">
        <f t="shared" si="3"/>
        <v>0.3432613551749814</v>
      </c>
      <c r="U19" s="17">
        <f t="shared" si="3"/>
        <v>0.34808043875685557</v>
      </c>
      <c r="V19" s="17">
        <f t="shared" si="3"/>
        <v>0.34609039920818213</v>
      </c>
      <c r="W19" s="17">
        <f t="shared" si="3"/>
        <v>0.33457827575474636</v>
      </c>
      <c r="X19" s="17">
        <f t="shared" si="3"/>
        <v>0.32444995351719863</v>
      </c>
      <c r="Y19" s="35">
        <f t="shared" si="3"/>
        <v>0.3071361207167557</v>
      </c>
      <c r="Z19" s="17">
        <f t="shared" si="3"/>
        <v>0.3283030489682784</v>
      </c>
      <c r="AA19" s="17">
        <f t="shared" si="3"/>
        <v>0.32257109004739337</v>
      </c>
      <c r="AB19" s="17">
        <f t="shared" si="3"/>
        <v>0.333626244874048</v>
      </c>
      <c r="AC19" s="17">
        <f t="shared" si="3"/>
        <v>0.33243162007814847</v>
      </c>
      <c r="AD19" s="17">
        <f t="shared" si="3"/>
        <v>0.32506803749622015</v>
      </c>
      <c r="AE19" s="17">
        <f>AE18/AE16</f>
        <v>0.32897862232779096</v>
      </c>
    </row>
    <row r="20" spans="4:31" ht="12.75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1"/>
      <c r="Z20" s="3"/>
      <c r="AA20" s="3"/>
      <c r="AB20" s="3"/>
      <c r="AC20" s="3"/>
      <c r="AD20" s="3"/>
      <c r="AE20" s="3"/>
    </row>
    <row r="21" spans="1:37" ht="21.75" customHeight="1">
      <c r="A21" s="28"/>
      <c r="B21" s="28"/>
      <c r="C21" s="28"/>
      <c r="D21" s="46" t="s">
        <v>7</v>
      </c>
      <c r="E21" s="47">
        <v>84.2</v>
      </c>
      <c r="F21" s="47">
        <v>84.2</v>
      </c>
      <c r="G21" s="47">
        <v>84.9</v>
      </c>
      <c r="H21" s="47">
        <v>84.6</v>
      </c>
      <c r="I21" s="47">
        <v>84.2</v>
      </c>
      <c r="J21" s="47">
        <v>84.4</v>
      </c>
      <c r="K21" s="47">
        <v>84.6</v>
      </c>
      <c r="L21" s="47">
        <v>85</v>
      </c>
      <c r="M21" s="47">
        <v>86.2</v>
      </c>
      <c r="N21" s="47">
        <v>86.3</v>
      </c>
      <c r="O21" s="48">
        <v>86.3</v>
      </c>
      <c r="P21" s="48">
        <v>86.1</v>
      </c>
      <c r="Q21" s="48">
        <v>86.5</v>
      </c>
      <c r="R21" s="48">
        <v>86.8</v>
      </c>
      <c r="S21" s="48">
        <v>87.2</v>
      </c>
      <c r="T21" s="47">
        <v>87</v>
      </c>
      <c r="U21" s="49">
        <v>87.4</v>
      </c>
      <c r="V21" s="49">
        <v>87.7</v>
      </c>
      <c r="W21" s="49">
        <v>88.2</v>
      </c>
      <c r="X21" s="49">
        <v>88.7</v>
      </c>
      <c r="Y21" s="49">
        <v>88</v>
      </c>
      <c r="Z21" s="49">
        <v>88.4</v>
      </c>
      <c r="AA21" s="49">
        <v>88.4</v>
      </c>
      <c r="AB21" s="49">
        <v>88.7</v>
      </c>
      <c r="AC21" s="49">
        <v>89</v>
      </c>
      <c r="AD21" s="57">
        <v>89</v>
      </c>
      <c r="AE21" s="52">
        <v>89.4</v>
      </c>
      <c r="AF21" s="53"/>
      <c r="AG21" s="28"/>
      <c r="AH21" s="28"/>
      <c r="AI21" s="28"/>
      <c r="AJ21" s="28"/>
      <c r="AK21" s="28"/>
    </row>
    <row r="22" spans="4:31" ht="12.75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1"/>
      <c r="Z22" s="3"/>
      <c r="AA22" s="3"/>
      <c r="AB22" s="3"/>
      <c r="AC22" s="3"/>
      <c r="AD22" s="3"/>
      <c r="AE22" s="3"/>
    </row>
    <row r="23" spans="4:31" ht="12.75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1"/>
      <c r="Z23" s="3"/>
      <c r="AA23" s="3"/>
      <c r="AB23" s="3"/>
      <c r="AC23" s="3"/>
      <c r="AD23" s="3"/>
      <c r="AE23" s="3"/>
    </row>
    <row r="24" spans="4:31" ht="12.75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1"/>
      <c r="Z24" s="3"/>
      <c r="AA24" s="3"/>
      <c r="AB24" s="3"/>
      <c r="AC24" s="3"/>
      <c r="AD24" s="3"/>
      <c r="AE24" s="3"/>
    </row>
    <row r="25" spans="4:31" ht="12.75">
      <c r="D25" s="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33"/>
      <c r="Z25" s="5"/>
      <c r="AA25" s="5"/>
      <c r="AB25" s="5"/>
      <c r="AC25" s="5"/>
      <c r="AD25" s="5"/>
      <c r="AE25" s="5"/>
    </row>
    <row r="26" spans="4:31" ht="12.75">
      <c r="D26" s="3"/>
      <c r="E26" s="5">
        <v>1981</v>
      </c>
      <c r="F26" s="5">
        <v>1982</v>
      </c>
      <c r="G26" s="5">
        <v>1983</v>
      </c>
      <c r="H26" s="5">
        <v>1984</v>
      </c>
      <c r="I26" s="5">
        <v>1985</v>
      </c>
      <c r="J26" s="5">
        <v>1986</v>
      </c>
      <c r="K26" s="5">
        <v>1987</v>
      </c>
      <c r="L26" s="5">
        <v>1988</v>
      </c>
      <c r="M26" s="5">
        <v>1989</v>
      </c>
      <c r="N26" s="5">
        <v>1990</v>
      </c>
      <c r="O26" s="5">
        <v>1991</v>
      </c>
      <c r="P26" s="5">
        <v>1992</v>
      </c>
      <c r="Q26" s="5">
        <v>1993</v>
      </c>
      <c r="R26" s="5">
        <v>1994</v>
      </c>
      <c r="S26" s="5">
        <v>1995</v>
      </c>
      <c r="T26" s="5">
        <v>1996</v>
      </c>
      <c r="U26" s="5">
        <v>1997</v>
      </c>
      <c r="V26" s="5">
        <v>1998</v>
      </c>
      <c r="W26" s="5">
        <v>1999</v>
      </c>
      <c r="X26" s="5">
        <v>2000</v>
      </c>
      <c r="Y26" s="33">
        <v>2001</v>
      </c>
      <c r="Z26" s="5">
        <v>2002</v>
      </c>
      <c r="AA26" s="5">
        <v>2003</v>
      </c>
      <c r="AB26" s="5">
        <v>2004</v>
      </c>
      <c r="AC26" s="5">
        <v>2005</v>
      </c>
      <c r="AD26" s="5">
        <v>2006</v>
      </c>
      <c r="AE26" s="5">
        <v>2007</v>
      </c>
    </row>
    <row r="27" spans="4:31" ht="21.75" customHeight="1">
      <c r="D27" s="29" t="s">
        <v>30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1"/>
      <c r="Z27" s="3"/>
      <c r="AA27" s="3"/>
      <c r="AB27" s="3"/>
      <c r="AC27" s="3"/>
      <c r="AD27" s="3"/>
      <c r="AE27" s="3"/>
    </row>
    <row r="28" spans="4:32" ht="21.75" customHeight="1">
      <c r="D28" s="46" t="s">
        <v>9</v>
      </c>
      <c r="E28" s="47">
        <v>17.4</v>
      </c>
      <c r="F28" s="47">
        <v>15.3</v>
      </c>
      <c r="G28" s="47">
        <v>18.7</v>
      </c>
      <c r="H28" s="47">
        <v>16.5</v>
      </c>
      <c r="I28" s="47">
        <v>16.2</v>
      </c>
      <c r="J28" s="47">
        <v>14.3</v>
      </c>
      <c r="K28" s="47">
        <v>15.1</v>
      </c>
      <c r="L28" s="47">
        <v>14.7</v>
      </c>
      <c r="M28" s="47">
        <v>20.2</v>
      </c>
      <c r="N28" s="47">
        <v>15.3</v>
      </c>
      <c r="O28" s="47">
        <v>17.9</v>
      </c>
      <c r="P28" s="47">
        <v>16.1</v>
      </c>
      <c r="Q28" s="48">
        <v>13.4</v>
      </c>
      <c r="R28" s="48">
        <v>15.2</v>
      </c>
      <c r="S28" s="48">
        <v>15.9</v>
      </c>
      <c r="T28" s="48">
        <v>11.9</v>
      </c>
      <c r="U28" s="48">
        <v>13.6</v>
      </c>
      <c r="V28" s="47">
        <v>13</v>
      </c>
      <c r="W28" s="48">
        <v>13.6</v>
      </c>
      <c r="X28" s="48">
        <v>14.9</v>
      </c>
      <c r="Y28" s="48">
        <v>12.4</v>
      </c>
      <c r="Z28" s="48">
        <v>14.7</v>
      </c>
      <c r="AA28" s="48">
        <v>13.8</v>
      </c>
      <c r="AB28" s="48">
        <v>16.5</v>
      </c>
      <c r="AC28" s="48">
        <v>16.5</v>
      </c>
      <c r="AD28" s="56">
        <v>16.1</v>
      </c>
      <c r="AE28" s="50">
        <v>16.1</v>
      </c>
      <c r="AF28" s="51"/>
    </row>
    <row r="29" spans="4:31" ht="12.75">
      <c r="D29" s="8" t="s">
        <v>10</v>
      </c>
      <c r="E29" s="9">
        <v>83.1</v>
      </c>
      <c r="F29" s="9">
        <v>85.6</v>
      </c>
      <c r="G29" s="9">
        <v>87.6</v>
      </c>
      <c r="H29" s="9">
        <v>88.7</v>
      </c>
      <c r="I29" s="9">
        <v>85.5</v>
      </c>
      <c r="J29" s="9">
        <v>89.5</v>
      </c>
      <c r="K29" s="9">
        <v>90.7</v>
      </c>
      <c r="L29" s="9">
        <v>95</v>
      </c>
      <c r="M29" s="9">
        <v>96.5</v>
      </c>
      <c r="N29" s="9">
        <v>96.8</v>
      </c>
      <c r="O29" s="9">
        <v>95</v>
      </c>
      <c r="P29" s="9">
        <v>94.9</v>
      </c>
      <c r="Q29" s="19">
        <v>92.6</v>
      </c>
      <c r="R29" s="19">
        <v>94.3</v>
      </c>
      <c r="S29" s="19">
        <v>93.4</v>
      </c>
      <c r="T29" s="19">
        <v>88.4</v>
      </c>
      <c r="U29" s="19">
        <v>91.4</v>
      </c>
      <c r="V29" s="19">
        <v>87.8</v>
      </c>
      <c r="W29" s="19">
        <v>89.9</v>
      </c>
      <c r="X29" s="19">
        <v>90.9</v>
      </c>
      <c r="Y29" s="36">
        <v>91.1</v>
      </c>
      <c r="Z29" s="19">
        <v>89.3</v>
      </c>
      <c r="AA29" s="19">
        <v>90.3</v>
      </c>
      <c r="AB29" s="19">
        <v>90.5</v>
      </c>
      <c r="AC29" s="19">
        <v>87.5</v>
      </c>
      <c r="AD29" s="19">
        <v>90.4</v>
      </c>
      <c r="AE29" s="19">
        <v>87.4</v>
      </c>
    </row>
    <row r="30" spans="4:31" ht="12.75">
      <c r="D30" s="8" t="s">
        <v>11</v>
      </c>
      <c r="E30" s="9">
        <v>36.7</v>
      </c>
      <c r="F30" s="9">
        <v>35.6</v>
      </c>
      <c r="G30" s="9">
        <v>40.6</v>
      </c>
      <c r="H30" s="9">
        <v>37.7</v>
      </c>
      <c r="I30" s="9">
        <v>34.1</v>
      </c>
      <c r="J30" s="9">
        <v>36.8</v>
      </c>
      <c r="K30" s="9">
        <v>36.6</v>
      </c>
      <c r="L30" s="9">
        <v>38.5</v>
      </c>
      <c r="M30" s="9">
        <v>46.4</v>
      </c>
      <c r="N30" s="9">
        <v>45.3</v>
      </c>
      <c r="O30" s="9">
        <v>40.9</v>
      </c>
      <c r="P30" s="9">
        <v>40.8</v>
      </c>
      <c r="Q30" s="19">
        <v>37.3</v>
      </c>
      <c r="R30" s="19">
        <v>39</v>
      </c>
      <c r="S30" s="19">
        <v>38.1</v>
      </c>
      <c r="T30" s="19">
        <v>31.9</v>
      </c>
      <c r="U30" s="19">
        <v>32.6</v>
      </c>
      <c r="V30" s="19">
        <v>32.6</v>
      </c>
      <c r="W30" s="19">
        <v>33.3</v>
      </c>
      <c r="X30" s="19">
        <v>38.1</v>
      </c>
      <c r="Y30" s="36">
        <v>32.2</v>
      </c>
      <c r="Z30" s="19">
        <v>35.7</v>
      </c>
      <c r="AA30" s="19">
        <v>35.9</v>
      </c>
      <c r="AB30" s="19">
        <v>38.5</v>
      </c>
      <c r="AC30" s="19">
        <v>36</v>
      </c>
      <c r="AD30" s="19">
        <v>37.7</v>
      </c>
      <c r="AE30" s="19">
        <v>36.5</v>
      </c>
    </row>
    <row r="31" spans="4:31" ht="12.75">
      <c r="D31" s="8" t="s">
        <v>12</v>
      </c>
      <c r="E31" s="9">
        <v>33.9</v>
      </c>
      <c r="F31" s="9">
        <v>36.7</v>
      </c>
      <c r="G31" s="9">
        <v>35.1</v>
      </c>
      <c r="H31" s="9">
        <v>37.9</v>
      </c>
      <c r="I31" s="9">
        <v>38.6</v>
      </c>
      <c r="J31" s="9">
        <v>39.3</v>
      </c>
      <c r="K31" s="9">
        <v>41.4</v>
      </c>
      <c r="L31" s="9">
        <v>44.4</v>
      </c>
      <c r="M31" s="9">
        <v>42.1</v>
      </c>
      <c r="N31" s="9">
        <v>43.6</v>
      </c>
      <c r="O31" s="9">
        <v>41.8</v>
      </c>
      <c r="P31" s="9">
        <v>43.3</v>
      </c>
      <c r="Q31" s="19">
        <v>46.2</v>
      </c>
      <c r="R31" s="19">
        <v>41.1</v>
      </c>
      <c r="S31" s="19">
        <v>41.5</v>
      </c>
      <c r="T31" s="19">
        <v>41.3</v>
      </c>
      <c r="U31" s="19">
        <v>45.8</v>
      </c>
      <c r="V31" s="19">
        <v>41.7</v>
      </c>
      <c r="W31" s="19">
        <v>43.9</v>
      </c>
      <c r="X31" s="19">
        <v>39.7</v>
      </c>
      <c r="Y31" s="36">
        <v>44.1</v>
      </c>
      <c r="Z31" s="19">
        <v>40</v>
      </c>
      <c r="AA31" s="19">
        <v>41.4</v>
      </c>
      <c r="AB31" s="19">
        <v>38.2</v>
      </c>
      <c r="AC31" s="19">
        <v>38.3</v>
      </c>
      <c r="AD31" s="19">
        <v>39</v>
      </c>
      <c r="AE31" s="19">
        <v>38.9</v>
      </c>
    </row>
    <row r="32" spans="4:31" ht="12.75">
      <c r="D32" s="8" t="s">
        <v>13</v>
      </c>
      <c r="E32" s="9">
        <v>21.7</v>
      </c>
      <c r="F32" s="9">
        <v>22.4</v>
      </c>
      <c r="G32" s="9">
        <v>19.2</v>
      </c>
      <c r="H32" s="9">
        <v>20.2</v>
      </c>
      <c r="I32" s="9">
        <v>21.1</v>
      </c>
      <c r="J32" s="9">
        <v>20.5</v>
      </c>
      <c r="K32" s="9">
        <v>19</v>
      </c>
      <c r="L32" s="9">
        <v>15.1</v>
      </c>
      <c r="M32" s="9">
        <v>10.8</v>
      </c>
      <c r="N32" s="9">
        <v>10.2</v>
      </c>
      <c r="O32" s="9">
        <v>16</v>
      </c>
      <c r="P32" s="9">
        <v>14.9</v>
      </c>
      <c r="Q32" s="19">
        <v>14.8</v>
      </c>
      <c r="R32" s="19">
        <v>18.5</v>
      </c>
      <c r="S32" s="19">
        <v>18.9</v>
      </c>
      <c r="T32" s="19">
        <v>23.1</v>
      </c>
      <c r="U32" s="19">
        <v>19.2</v>
      </c>
      <c r="V32" s="19">
        <v>21.7</v>
      </c>
      <c r="W32" s="19">
        <v>19.5</v>
      </c>
      <c r="X32" s="19">
        <v>19.9</v>
      </c>
      <c r="Y32" s="36">
        <v>21.9</v>
      </c>
      <c r="Z32" s="19">
        <v>20.8</v>
      </c>
      <c r="AA32" s="19">
        <v>19.5</v>
      </c>
      <c r="AB32" s="19">
        <v>21.4</v>
      </c>
      <c r="AC32" s="19">
        <v>22</v>
      </c>
      <c r="AD32" s="19">
        <v>20.2</v>
      </c>
      <c r="AE32" s="19">
        <v>19.6</v>
      </c>
    </row>
    <row r="33" spans="4:31" ht="12.75">
      <c r="D33" s="8" t="s">
        <v>14</v>
      </c>
      <c r="E33" s="9">
        <v>7.3</v>
      </c>
      <c r="F33" s="9">
        <v>4.9</v>
      </c>
      <c r="G33" s="9">
        <v>5.1</v>
      </c>
      <c r="H33" s="9">
        <v>3.7</v>
      </c>
      <c r="I33" s="9">
        <v>6.1</v>
      </c>
      <c r="J33" s="9">
        <v>3.2</v>
      </c>
      <c r="K33" s="9">
        <v>3</v>
      </c>
      <c r="L33" s="9">
        <v>1.8</v>
      </c>
      <c r="M33" s="9">
        <v>0.8</v>
      </c>
      <c r="N33" s="9">
        <v>0.7</v>
      </c>
      <c r="O33" s="9">
        <v>1.3</v>
      </c>
      <c r="P33" s="9">
        <v>1</v>
      </c>
      <c r="Q33" s="19">
        <v>1.7</v>
      </c>
      <c r="R33" s="19">
        <v>1.5</v>
      </c>
      <c r="S33" s="19">
        <v>1.6</v>
      </c>
      <c r="T33" s="19">
        <v>3.6</v>
      </c>
      <c r="U33" s="19">
        <v>2.3</v>
      </c>
      <c r="V33" s="19">
        <v>3.9</v>
      </c>
      <c r="W33" s="19">
        <v>3.3</v>
      </c>
      <c r="X33" s="19">
        <v>2.2</v>
      </c>
      <c r="Y33" s="36">
        <v>1.8</v>
      </c>
      <c r="Z33" s="19">
        <v>3.6</v>
      </c>
      <c r="AA33" s="19">
        <v>3.2</v>
      </c>
      <c r="AB33" s="19">
        <v>2.7</v>
      </c>
      <c r="AC33" s="19">
        <v>3.7</v>
      </c>
      <c r="AD33" s="19">
        <v>3</v>
      </c>
      <c r="AE33" s="19">
        <v>4.9</v>
      </c>
    </row>
    <row r="34" spans="4:31" ht="12.75">
      <c r="D34" s="8" t="s">
        <v>15</v>
      </c>
      <c r="E34" s="9">
        <v>0.3</v>
      </c>
      <c r="F34" s="9">
        <v>0.3</v>
      </c>
      <c r="G34" s="9">
        <v>0</v>
      </c>
      <c r="H34" s="9">
        <v>0.5</v>
      </c>
      <c r="I34" s="9">
        <v>0.1</v>
      </c>
      <c r="J34" s="9">
        <v>0.2</v>
      </c>
      <c r="K34" s="9">
        <v>0</v>
      </c>
      <c r="L34" s="9">
        <v>0.1</v>
      </c>
      <c r="M34" s="9">
        <v>0</v>
      </c>
      <c r="N34" s="9">
        <v>0.1</v>
      </c>
      <c r="O34" s="9">
        <v>0.1</v>
      </c>
      <c r="P34" s="9">
        <v>0</v>
      </c>
      <c r="Q34" s="19">
        <v>0</v>
      </c>
      <c r="R34" s="19">
        <v>0</v>
      </c>
      <c r="S34" s="19">
        <v>0</v>
      </c>
      <c r="T34" s="19">
        <v>0.1</v>
      </c>
      <c r="U34" s="19">
        <v>0</v>
      </c>
      <c r="V34" s="19">
        <v>0.1</v>
      </c>
      <c r="W34" s="19">
        <v>0.1</v>
      </c>
      <c r="X34" s="19">
        <v>0.1</v>
      </c>
      <c r="Y34" s="36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0.1</v>
      </c>
    </row>
    <row r="35" spans="4:31" ht="12.75">
      <c r="D35" s="8" t="s">
        <v>16</v>
      </c>
      <c r="E35" s="9">
        <v>4.7</v>
      </c>
      <c r="F35" s="9">
        <v>6.5</v>
      </c>
      <c r="G35" s="9">
        <v>3.2</v>
      </c>
      <c r="H35" s="9">
        <v>4.3</v>
      </c>
      <c r="I35" s="9">
        <v>3.1</v>
      </c>
      <c r="J35" s="9">
        <v>4.2</v>
      </c>
      <c r="K35" s="9">
        <v>3.9</v>
      </c>
      <c r="L35" s="9">
        <v>4.7</v>
      </c>
      <c r="M35" s="9">
        <v>1.9</v>
      </c>
      <c r="N35" s="9">
        <v>2</v>
      </c>
      <c r="O35" s="9">
        <v>3.6</v>
      </c>
      <c r="P35" s="9">
        <v>6.4</v>
      </c>
      <c r="Q35" s="19">
        <v>4.9</v>
      </c>
      <c r="R35" s="19">
        <v>9.7</v>
      </c>
      <c r="S35" s="19">
        <v>7.8</v>
      </c>
      <c r="T35" s="19">
        <v>8.8</v>
      </c>
      <c r="U35" s="19">
        <v>8.1</v>
      </c>
      <c r="V35" s="19">
        <v>5.9</v>
      </c>
      <c r="W35" s="19">
        <v>7.4</v>
      </c>
      <c r="X35" s="19">
        <v>8</v>
      </c>
      <c r="Y35" s="36">
        <v>8.6</v>
      </c>
      <c r="Z35" s="19">
        <v>9.2</v>
      </c>
      <c r="AA35" s="19">
        <v>13.4</v>
      </c>
      <c r="AB35" s="19">
        <v>13.1</v>
      </c>
      <c r="AC35" s="19">
        <v>13.7</v>
      </c>
      <c r="AD35" s="19">
        <v>13.2</v>
      </c>
      <c r="AE35" s="19">
        <v>15.8</v>
      </c>
    </row>
    <row r="36" spans="4:31" ht="8.25" customHeight="1">
      <c r="D36" s="16" t="s">
        <v>22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0"/>
      <c r="R36" s="10"/>
      <c r="S36" s="10"/>
      <c r="T36" s="10"/>
      <c r="U36" s="10"/>
      <c r="V36" s="10"/>
      <c r="W36" s="10"/>
      <c r="X36" s="9"/>
      <c r="Y36" s="37"/>
      <c r="Z36" s="9"/>
      <c r="AA36" s="9"/>
      <c r="AB36" s="9"/>
      <c r="AC36" s="9"/>
      <c r="AD36" s="9"/>
      <c r="AE36" s="9"/>
    </row>
    <row r="37" spans="4:31" ht="15">
      <c r="D37" s="15" t="s">
        <v>21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0"/>
      <c r="R37" s="10"/>
      <c r="S37" s="10"/>
      <c r="T37" s="10"/>
      <c r="U37" s="10"/>
      <c r="V37" s="10"/>
      <c r="W37" s="10"/>
      <c r="X37" s="9"/>
      <c r="Y37" s="37"/>
      <c r="Z37" s="9"/>
      <c r="AA37" s="9"/>
      <c r="AB37" s="9"/>
      <c r="AC37" s="9"/>
      <c r="AD37" s="9"/>
      <c r="AE37" s="9"/>
    </row>
    <row r="38" spans="4:31" ht="12.75"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0"/>
      <c r="R38" s="10"/>
      <c r="S38" s="10"/>
      <c r="T38" s="10"/>
      <c r="U38" s="10"/>
      <c r="V38" s="10"/>
      <c r="W38" s="10"/>
      <c r="X38" s="9"/>
      <c r="Y38" s="37"/>
      <c r="Z38" s="9"/>
      <c r="AA38" s="9"/>
      <c r="AB38" s="9"/>
      <c r="AC38" s="9"/>
      <c r="AD38" s="9"/>
      <c r="AE38" s="9"/>
    </row>
    <row r="39" spans="4:31" ht="12.75"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0"/>
      <c r="R39" s="10"/>
      <c r="S39" s="10"/>
      <c r="T39" s="10"/>
      <c r="U39" s="10"/>
      <c r="V39" s="10"/>
      <c r="W39" s="10"/>
      <c r="X39" s="9"/>
      <c r="Y39" s="37"/>
      <c r="Z39" s="9"/>
      <c r="AA39" s="9"/>
      <c r="AB39" s="9"/>
      <c r="AC39" s="9"/>
      <c r="AD39" s="9"/>
      <c r="AE39" s="9"/>
    </row>
    <row r="40" spans="4:31" ht="12.75">
      <c r="D40" s="3"/>
      <c r="E40" s="5">
        <v>1981</v>
      </c>
      <c r="F40" s="5">
        <v>1982</v>
      </c>
      <c r="G40" s="5">
        <v>1983</v>
      </c>
      <c r="H40" s="5">
        <v>1984</v>
      </c>
      <c r="I40" s="5">
        <v>1985</v>
      </c>
      <c r="J40" s="5">
        <v>1986</v>
      </c>
      <c r="K40" s="5">
        <v>1987</v>
      </c>
      <c r="L40" s="5">
        <v>1988</v>
      </c>
      <c r="M40" s="5">
        <v>1989</v>
      </c>
      <c r="N40" s="5">
        <v>1990</v>
      </c>
      <c r="O40" s="5">
        <v>1991</v>
      </c>
      <c r="P40" s="5">
        <v>1992</v>
      </c>
      <c r="Q40" s="5">
        <v>1993</v>
      </c>
      <c r="R40" s="5">
        <v>1994</v>
      </c>
      <c r="S40" s="5">
        <v>1995</v>
      </c>
      <c r="T40" s="5">
        <v>1996</v>
      </c>
      <c r="U40" s="5">
        <v>1997</v>
      </c>
      <c r="V40" s="5">
        <v>1998</v>
      </c>
      <c r="W40" s="5">
        <v>1999</v>
      </c>
      <c r="X40" s="5">
        <v>2000</v>
      </c>
      <c r="Y40" s="33">
        <v>2001</v>
      </c>
      <c r="Z40" s="5">
        <v>2002</v>
      </c>
      <c r="AA40" s="5">
        <v>2003</v>
      </c>
      <c r="AB40" s="5">
        <v>2004</v>
      </c>
      <c r="AC40" s="5">
        <v>2005</v>
      </c>
      <c r="AD40" s="5">
        <v>2006</v>
      </c>
      <c r="AE40" s="5">
        <v>2007</v>
      </c>
    </row>
    <row r="41" spans="4:31" ht="21.75" customHeight="1">
      <c r="D41" s="29" t="s">
        <v>33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1"/>
      <c r="Z41" s="3"/>
      <c r="AA41" s="3"/>
      <c r="AB41" s="3"/>
      <c r="AC41" s="3"/>
      <c r="AD41" s="3"/>
      <c r="AE41" s="3"/>
    </row>
    <row r="42" spans="4:31" ht="12.75">
      <c r="D42" s="8" t="s">
        <v>17</v>
      </c>
      <c r="E42" s="10">
        <v>464</v>
      </c>
      <c r="F42" s="10">
        <v>461</v>
      </c>
      <c r="G42" s="10">
        <v>460</v>
      </c>
      <c r="H42" s="10">
        <v>458</v>
      </c>
      <c r="I42" s="10">
        <v>460</v>
      </c>
      <c r="J42" s="10">
        <v>470</v>
      </c>
      <c r="K42" s="10">
        <v>468</v>
      </c>
      <c r="L42" s="10">
        <v>468</v>
      </c>
      <c r="M42" s="10">
        <v>487</v>
      </c>
      <c r="N42" s="10">
        <v>479</v>
      </c>
      <c r="O42" s="10">
        <v>473</v>
      </c>
      <c r="P42" s="10">
        <v>470</v>
      </c>
      <c r="Q42" s="10">
        <v>472</v>
      </c>
      <c r="R42" s="10">
        <v>475</v>
      </c>
      <c r="S42" s="10">
        <v>475</v>
      </c>
      <c r="T42" s="10">
        <v>540</v>
      </c>
      <c r="U42" s="10">
        <v>547</v>
      </c>
      <c r="V42" s="10">
        <v>549</v>
      </c>
      <c r="W42" s="10">
        <v>553</v>
      </c>
      <c r="X42" s="10">
        <v>554</v>
      </c>
      <c r="Y42" s="38">
        <v>550</v>
      </c>
      <c r="Z42" s="10">
        <v>557</v>
      </c>
      <c r="AA42" s="10">
        <v>557</v>
      </c>
      <c r="AB42" s="10">
        <v>554</v>
      </c>
      <c r="AC42" s="10">
        <v>561</v>
      </c>
      <c r="AD42" s="10">
        <v>560</v>
      </c>
      <c r="AE42" s="10">
        <v>547</v>
      </c>
    </row>
    <row r="43" spans="4:31" ht="12.75">
      <c r="D43" s="8" t="s">
        <v>18</v>
      </c>
      <c r="E43" s="10">
        <v>511</v>
      </c>
      <c r="F43" s="10">
        <v>511</v>
      </c>
      <c r="G43" s="10">
        <v>520</v>
      </c>
      <c r="H43" s="10">
        <v>515</v>
      </c>
      <c r="I43" s="10">
        <v>516</v>
      </c>
      <c r="J43" s="10">
        <v>517</v>
      </c>
      <c r="K43" s="10">
        <v>521</v>
      </c>
      <c r="L43" s="10">
        <v>524</v>
      </c>
      <c r="M43" s="10">
        <v>541</v>
      </c>
      <c r="N43" s="10">
        <v>539</v>
      </c>
      <c r="O43" s="10">
        <v>533</v>
      </c>
      <c r="P43" s="10">
        <v>525</v>
      </c>
      <c r="Q43" s="10">
        <v>525</v>
      </c>
      <c r="R43" s="10">
        <v>531</v>
      </c>
      <c r="S43" s="10">
        <v>527</v>
      </c>
      <c r="T43" s="10">
        <v>536</v>
      </c>
      <c r="U43" s="10">
        <v>545</v>
      </c>
      <c r="V43" s="10">
        <v>549</v>
      </c>
      <c r="W43" s="10">
        <v>551</v>
      </c>
      <c r="X43" s="10">
        <v>562</v>
      </c>
      <c r="Y43" s="38">
        <v>554</v>
      </c>
      <c r="Z43" s="10">
        <v>561</v>
      </c>
      <c r="AA43" s="10">
        <v>559</v>
      </c>
      <c r="AB43" s="10">
        <v>560</v>
      </c>
      <c r="AC43" s="10">
        <v>559</v>
      </c>
      <c r="AD43" s="10">
        <v>550</v>
      </c>
      <c r="AE43" s="10">
        <v>557</v>
      </c>
    </row>
    <row r="44" spans="4:32" ht="21.75" customHeight="1">
      <c r="D44" s="46" t="s">
        <v>19</v>
      </c>
      <c r="E44" s="48">
        <f aca="true" t="shared" si="4" ref="E44:P44">E42+E43</f>
        <v>975</v>
      </c>
      <c r="F44" s="48">
        <f t="shared" si="4"/>
        <v>972</v>
      </c>
      <c r="G44" s="48">
        <f t="shared" si="4"/>
        <v>980</v>
      </c>
      <c r="H44" s="48">
        <f t="shared" si="4"/>
        <v>973</v>
      </c>
      <c r="I44" s="48">
        <f t="shared" si="4"/>
        <v>976</v>
      </c>
      <c r="J44" s="48">
        <f t="shared" si="4"/>
        <v>987</v>
      </c>
      <c r="K44" s="48">
        <f t="shared" si="4"/>
        <v>989</v>
      </c>
      <c r="L44" s="48">
        <f t="shared" si="4"/>
        <v>992</v>
      </c>
      <c r="M44" s="48">
        <f t="shared" si="4"/>
        <v>1028</v>
      </c>
      <c r="N44" s="48">
        <f t="shared" si="4"/>
        <v>1018</v>
      </c>
      <c r="O44" s="48">
        <f t="shared" si="4"/>
        <v>1006</v>
      </c>
      <c r="P44" s="48">
        <f t="shared" si="4"/>
        <v>995</v>
      </c>
      <c r="Q44" s="48">
        <v>997</v>
      </c>
      <c r="R44" s="48">
        <v>1006</v>
      </c>
      <c r="S44" s="48">
        <v>1002</v>
      </c>
      <c r="T44" s="48">
        <v>1076</v>
      </c>
      <c r="U44" s="48">
        <v>1092</v>
      </c>
      <c r="V44" s="48">
        <v>1098</v>
      </c>
      <c r="W44" s="48">
        <v>1104</v>
      </c>
      <c r="X44" s="48">
        <v>1116</v>
      </c>
      <c r="Y44" s="48">
        <f>+Y42+Y43</f>
        <v>1104</v>
      </c>
      <c r="Z44" s="48">
        <f>+Z42+Z43</f>
        <v>1118</v>
      </c>
      <c r="AA44" s="48">
        <f>+AA42+AA43</f>
        <v>1116</v>
      </c>
      <c r="AB44" s="48">
        <f>+AB42+AB43</f>
        <v>1114</v>
      </c>
      <c r="AC44" s="48">
        <f>+AC42+AC43</f>
        <v>1120</v>
      </c>
      <c r="AD44" s="56">
        <v>1110</v>
      </c>
      <c r="AE44" s="50">
        <v>1104</v>
      </c>
      <c r="AF44" s="51"/>
    </row>
    <row r="45" spans="4:31" ht="4.5" customHeight="1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9"/>
      <c r="Z45" s="4"/>
      <c r="AA45" s="4"/>
      <c r="AB45" s="4"/>
      <c r="AC45" s="4"/>
      <c r="AD45" s="4"/>
      <c r="AE45" s="4"/>
    </row>
    <row r="46" spans="4:31" ht="15">
      <c r="D46" s="16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1"/>
      <c r="Z46" s="3"/>
      <c r="AA46" s="3"/>
      <c r="AB46" s="3"/>
      <c r="AC46" s="3"/>
      <c r="AD46" s="3"/>
      <c r="AE46" s="3"/>
    </row>
    <row r="47" spans="4:31" ht="12.7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1"/>
      <c r="Z47" s="3"/>
      <c r="AA47" s="3"/>
      <c r="AB47" s="3"/>
      <c r="AC47" s="3"/>
      <c r="AD47" s="3"/>
      <c r="AE47" s="3"/>
    </row>
    <row r="48" spans="4:28" ht="15">
      <c r="D48" s="16" t="s">
        <v>22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1"/>
      <c r="Z48" s="3"/>
      <c r="AA48" s="3"/>
      <c r="AB48" s="3"/>
    </row>
    <row r="49" spans="5:28" ht="12.7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1"/>
      <c r="Z49" s="3"/>
      <c r="AA49" s="3"/>
      <c r="AB49" s="3"/>
    </row>
    <row r="50" spans="4:28" ht="12.7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1"/>
      <c r="Z50" s="3"/>
      <c r="AA50" s="3"/>
      <c r="AB50" s="3"/>
    </row>
    <row r="51" spans="4:28" ht="12.7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1"/>
      <c r="Z51" s="3"/>
      <c r="AA51" s="3"/>
      <c r="AB51" s="3"/>
    </row>
    <row r="52" spans="4:28" ht="12.7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1"/>
      <c r="Z52" s="3"/>
      <c r="AA52" s="3"/>
      <c r="AB52" s="3"/>
    </row>
    <row r="53" spans="4:28" ht="12.7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1"/>
      <c r="Z53" s="3"/>
      <c r="AA53" s="3"/>
      <c r="AB53" s="3"/>
    </row>
    <row r="54" spans="4:28" ht="12.7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1"/>
      <c r="Z54" s="3"/>
      <c r="AA54" s="3"/>
      <c r="AB54" s="3"/>
    </row>
    <row r="55" spans="4:28" ht="12.7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1"/>
      <c r="Z55" s="3"/>
      <c r="AA55" s="3"/>
      <c r="AB55" s="3"/>
    </row>
    <row r="56" spans="2:36" ht="12.7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40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</row>
    <row r="57" spans="2:36" ht="12.7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40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</row>
    <row r="58" ht="13.5" thickBot="1"/>
    <row r="59" spans="4:28" ht="21" thickBot="1">
      <c r="D59" s="20" t="s">
        <v>25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2"/>
      <c r="S59" s="3"/>
      <c r="T59" s="3"/>
      <c r="U59" s="3"/>
      <c r="V59" s="3"/>
      <c r="W59" s="3"/>
      <c r="X59" s="3"/>
      <c r="Y59" s="31"/>
      <c r="Z59" s="3"/>
      <c r="AA59" s="3"/>
      <c r="AB59" s="3"/>
    </row>
    <row r="60" spans="4:28" ht="20.25">
      <c r="D60" s="58" t="s">
        <v>0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43"/>
    </row>
    <row r="61" spans="4:28" ht="18.75">
      <c r="D61" s="59" t="s">
        <v>1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44"/>
    </row>
    <row r="62" spans="4:28" ht="15.75"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32"/>
      <c r="Z62" s="18"/>
      <c r="AA62" s="18"/>
      <c r="AB62" s="18"/>
    </row>
    <row r="63" spans="4:28" ht="12.75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1"/>
      <c r="Z63" s="3"/>
      <c r="AA63" s="3"/>
      <c r="AB63" s="3"/>
    </row>
    <row r="64" spans="4:28" ht="12.7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1"/>
      <c r="Z64" s="3"/>
      <c r="AA64" s="3"/>
      <c r="AB64" s="3"/>
    </row>
    <row r="65" spans="4:31" ht="12.75">
      <c r="D65" s="3"/>
      <c r="E65" s="5">
        <v>1981</v>
      </c>
      <c r="F65" s="5">
        <v>1982</v>
      </c>
      <c r="G65" s="5">
        <v>1983</v>
      </c>
      <c r="H65" s="5">
        <v>1984</v>
      </c>
      <c r="I65" s="5">
        <v>1985</v>
      </c>
      <c r="J65" s="5">
        <v>1986</v>
      </c>
      <c r="K65" s="5">
        <v>1987</v>
      </c>
      <c r="L65" s="5">
        <v>1988</v>
      </c>
      <c r="M65" s="5">
        <v>1989</v>
      </c>
      <c r="N65" s="5">
        <v>1990</v>
      </c>
      <c r="O65" s="5">
        <v>1991</v>
      </c>
      <c r="P65" s="5">
        <v>1992</v>
      </c>
      <c r="Q65" s="5">
        <v>1993</v>
      </c>
      <c r="R65" s="5">
        <v>1994</v>
      </c>
      <c r="S65" s="5">
        <v>1995</v>
      </c>
      <c r="T65" s="5">
        <v>1996</v>
      </c>
      <c r="U65" s="5">
        <v>1997</v>
      </c>
      <c r="V65" s="5">
        <v>1998</v>
      </c>
      <c r="W65" s="5">
        <v>1999</v>
      </c>
      <c r="X65" s="5">
        <v>2000</v>
      </c>
      <c r="Y65" s="33">
        <v>2001</v>
      </c>
      <c r="Z65" s="5">
        <v>2002</v>
      </c>
      <c r="AA65" s="5">
        <v>2003</v>
      </c>
      <c r="AB65" s="5">
        <v>2004</v>
      </c>
      <c r="AC65" s="5">
        <v>2005</v>
      </c>
      <c r="AD65" s="5">
        <v>2006</v>
      </c>
      <c r="AE65" s="5">
        <v>2007</v>
      </c>
    </row>
    <row r="66" spans="4:31" ht="12.7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6"/>
      <c r="Q66" s="3"/>
      <c r="R66" s="3"/>
      <c r="S66" s="3"/>
      <c r="T66" s="3"/>
      <c r="U66" s="3"/>
      <c r="V66" s="3"/>
      <c r="W66" s="3"/>
      <c r="X66" s="3"/>
      <c r="Y66" s="31"/>
      <c r="Z66" s="3"/>
      <c r="AA66" s="3"/>
      <c r="AB66" s="3"/>
      <c r="AC66" s="3"/>
      <c r="AD66" s="3"/>
      <c r="AE66" s="3"/>
    </row>
    <row r="67" spans="4:31" ht="12.75">
      <c r="D67" s="2" t="s">
        <v>2</v>
      </c>
      <c r="E67" s="7">
        <v>5876</v>
      </c>
      <c r="F67" s="7">
        <v>5374</v>
      </c>
      <c r="G67" s="7">
        <v>5642</v>
      </c>
      <c r="H67" s="7">
        <v>4829</v>
      </c>
      <c r="I67" s="7">
        <v>4674</v>
      </c>
      <c r="J67" s="7">
        <v>4907</v>
      </c>
      <c r="K67" s="7">
        <v>5468</v>
      </c>
      <c r="L67" s="7">
        <v>6497</v>
      </c>
      <c r="M67" s="7">
        <v>6786</v>
      </c>
      <c r="N67" s="7">
        <v>5423</v>
      </c>
      <c r="O67" s="7">
        <v>5397</v>
      </c>
      <c r="P67" s="7">
        <v>4985</v>
      </c>
      <c r="Q67" s="7">
        <v>4877</v>
      </c>
      <c r="R67" s="7">
        <v>4855</v>
      </c>
      <c r="S67" s="7">
        <v>4903</v>
      </c>
      <c r="T67" s="7">
        <v>4222</v>
      </c>
      <c r="U67" s="7">
        <v>4392</v>
      </c>
      <c r="V67" s="7">
        <v>4817</v>
      </c>
      <c r="W67" s="7">
        <v>5148</v>
      </c>
      <c r="X67" s="7">
        <v>5409</v>
      </c>
      <c r="Y67" s="34">
        <v>5376</v>
      </c>
      <c r="Z67" s="7">
        <v>6178</v>
      </c>
      <c r="AA67" s="7">
        <v>5961</v>
      </c>
      <c r="AB67" s="7">
        <v>6138</v>
      </c>
      <c r="AC67" s="7">
        <v>5980</v>
      </c>
      <c r="AD67" s="7">
        <v>6068</v>
      </c>
      <c r="AE67" s="7">
        <v>5952</v>
      </c>
    </row>
    <row r="68" spans="4:31" ht="12.75">
      <c r="D68" s="2" t="s">
        <v>3</v>
      </c>
      <c r="E68" s="7">
        <v>3379</v>
      </c>
      <c r="F68" s="7">
        <v>3023</v>
      </c>
      <c r="G68" s="7">
        <v>3170</v>
      </c>
      <c r="H68" s="7">
        <v>2820</v>
      </c>
      <c r="I68" s="7">
        <v>2767</v>
      </c>
      <c r="J68" s="7">
        <v>2815</v>
      </c>
      <c r="K68" s="7">
        <v>2853</v>
      </c>
      <c r="L68" s="7">
        <v>3067</v>
      </c>
      <c r="M68" s="7">
        <v>2824</v>
      </c>
      <c r="N68" s="7">
        <v>2689</v>
      </c>
      <c r="O68" s="7">
        <v>2739</v>
      </c>
      <c r="P68" s="7">
        <v>2814</v>
      </c>
      <c r="Q68" s="7">
        <v>2798</v>
      </c>
      <c r="R68" s="7">
        <v>2712</v>
      </c>
      <c r="S68" s="7">
        <v>2754</v>
      </c>
      <c r="T68" s="7">
        <v>2686</v>
      </c>
      <c r="U68" s="7">
        <v>2735</v>
      </c>
      <c r="V68" s="7">
        <v>3031</v>
      </c>
      <c r="W68" s="7">
        <v>3213</v>
      </c>
      <c r="X68" s="7">
        <v>3227</v>
      </c>
      <c r="Y68" s="34">
        <v>3181</v>
      </c>
      <c r="Z68" s="7">
        <v>3247</v>
      </c>
      <c r="AA68" s="7">
        <v>3376</v>
      </c>
      <c r="AB68" s="7">
        <v>3414</v>
      </c>
      <c r="AC68" s="7">
        <v>3327</v>
      </c>
      <c r="AD68" s="7">
        <v>3307</v>
      </c>
      <c r="AE68" s="7">
        <v>3368</v>
      </c>
    </row>
    <row r="69" spans="4:31" ht="12.75">
      <c r="D69" s="8" t="s">
        <v>4</v>
      </c>
      <c r="E69" s="9">
        <v>57.505105513955066</v>
      </c>
      <c r="F69" s="9">
        <v>56.25232601414216</v>
      </c>
      <c r="G69" s="9">
        <v>56.185749734136834</v>
      </c>
      <c r="H69" s="9">
        <v>58.397183681921724</v>
      </c>
      <c r="I69" s="9">
        <v>59.199828840393664</v>
      </c>
      <c r="J69" s="9">
        <v>57.367026696555946</v>
      </c>
      <c r="K69" s="9">
        <v>52.176298463789315</v>
      </c>
      <c r="L69" s="9">
        <v>47.206402955210095</v>
      </c>
      <c r="M69" s="9">
        <v>41.615089890951964</v>
      </c>
      <c r="N69" s="9">
        <v>49.5851004978794</v>
      </c>
      <c r="O69" s="17">
        <v>0.5075041689827682</v>
      </c>
      <c r="P69" s="17">
        <v>0.564493480441324</v>
      </c>
      <c r="Q69" s="17">
        <v>0.5737133483698995</v>
      </c>
      <c r="R69" s="17">
        <v>0.5585993820803296</v>
      </c>
      <c r="S69" s="17">
        <v>0.5616969202529064</v>
      </c>
      <c r="T69" s="17">
        <v>0.636191378493605</v>
      </c>
      <c r="U69" s="17">
        <v>0.6227231329690346</v>
      </c>
      <c r="V69" s="17">
        <v>0.6292298110857381</v>
      </c>
      <c r="W69" s="17">
        <v>0.6241258741258742</v>
      </c>
      <c r="X69" s="17">
        <v>0.5965982621556665</v>
      </c>
      <c r="Y69" s="35">
        <v>0.5917038690476191</v>
      </c>
      <c r="Z69" s="17">
        <f aca="true" t="shared" si="5" ref="Z69:AE69">Z68/Z67</f>
        <v>0.5255746196179993</v>
      </c>
      <c r="AA69" s="17">
        <f t="shared" si="5"/>
        <v>0.5663479281999665</v>
      </c>
      <c r="AB69" s="17">
        <f t="shared" si="5"/>
        <v>0.5562072336265884</v>
      </c>
      <c r="AC69" s="17">
        <f t="shared" si="5"/>
        <v>0.5563545150501672</v>
      </c>
      <c r="AD69" s="17">
        <f t="shared" si="5"/>
        <v>0.5449901120632828</v>
      </c>
      <c r="AE69" s="17">
        <f t="shared" si="5"/>
        <v>0.5658602150537635</v>
      </c>
    </row>
    <row r="70" spans="4:31" ht="12.75">
      <c r="D70" s="2" t="s">
        <v>5</v>
      </c>
      <c r="E70" s="7">
        <v>1127</v>
      </c>
      <c r="F70" s="7">
        <v>1036</v>
      </c>
      <c r="G70" s="7">
        <v>938</v>
      </c>
      <c r="H70" s="7">
        <v>889</v>
      </c>
      <c r="I70" s="7">
        <v>903</v>
      </c>
      <c r="J70" s="7">
        <v>940</v>
      </c>
      <c r="K70" s="7">
        <v>996</v>
      </c>
      <c r="L70" s="7">
        <v>1027</v>
      </c>
      <c r="M70" s="7">
        <v>919</v>
      </c>
      <c r="N70" s="7">
        <v>830</v>
      </c>
      <c r="O70" s="7">
        <v>891</v>
      </c>
      <c r="P70" s="7">
        <v>851</v>
      </c>
      <c r="Q70" s="7">
        <v>885</v>
      </c>
      <c r="R70" s="7">
        <v>876</v>
      </c>
      <c r="S70" s="7">
        <v>898</v>
      </c>
      <c r="T70" s="7">
        <v>922</v>
      </c>
      <c r="U70" s="7">
        <v>952</v>
      </c>
      <c r="V70" s="7">
        <v>1049</v>
      </c>
      <c r="W70" s="7">
        <v>1075</v>
      </c>
      <c r="X70" s="7">
        <v>1047</v>
      </c>
      <c r="Y70" s="34">
        <v>977</v>
      </c>
      <c r="Z70" s="7">
        <v>994</v>
      </c>
      <c r="AA70" s="7">
        <v>1089</v>
      </c>
      <c r="AB70" s="7">
        <v>1139</v>
      </c>
      <c r="AC70" s="7">
        <v>1106</v>
      </c>
      <c r="AD70" s="7">
        <v>1075</v>
      </c>
      <c r="AE70" s="7">
        <v>1108</v>
      </c>
    </row>
    <row r="71" spans="4:31" ht="12.75">
      <c r="D71" s="8" t="s">
        <v>6</v>
      </c>
      <c r="E71" s="9">
        <v>33.3530630364013</v>
      </c>
      <c r="F71" s="9">
        <v>34.270592127026134</v>
      </c>
      <c r="G71" s="9">
        <v>29.589905362776026</v>
      </c>
      <c r="H71" s="9">
        <v>31.52482269503546</v>
      </c>
      <c r="I71" s="9">
        <v>32.634622334658474</v>
      </c>
      <c r="J71" s="9">
        <v>33.39253996447602</v>
      </c>
      <c r="K71" s="9">
        <v>34.910620399579386</v>
      </c>
      <c r="L71" s="9">
        <v>33.48549070753179</v>
      </c>
      <c r="M71" s="9">
        <v>32.54249291784703</v>
      </c>
      <c r="N71" s="9">
        <v>30.866493120119003</v>
      </c>
      <c r="O71" s="17">
        <v>0.3253012048192771</v>
      </c>
      <c r="P71" s="17">
        <v>0.30241648898365314</v>
      </c>
      <c r="Q71" s="17">
        <v>0.3162973552537527</v>
      </c>
      <c r="R71" s="17">
        <v>0.3230088495575221</v>
      </c>
      <c r="S71" s="17">
        <v>0.3260711692084241</v>
      </c>
      <c r="T71" s="17">
        <v>0.3432613551749814</v>
      </c>
      <c r="U71" s="17">
        <v>0.34808043875685557</v>
      </c>
      <c r="V71" s="17">
        <v>0.34609039920818213</v>
      </c>
      <c r="W71" s="17">
        <v>0.33457827575474636</v>
      </c>
      <c r="X71" s="17">
        <v>0.32444995351719863</v>
      </c>
      <c r="Y71" s="35">
        <v>0.3071361207167557</v>
      </c>
      <c r="Z71" s="17">
        <f aca="true" t="shared" si="6" ref="Z71:AE71">Z70/Z68</f>
        <v>0.30612873421619957</v>
      </c>
      <c r="AA71" s="17">
        <f t="shared" si="6"/>
        <v>0.32257109004739337</v>
      </c>
      <c r="AB71" s="17">
        <f t="shared" si="6"/>
        <v>0.333626244874048</v>
      </c>
      <c r="AC71" s="17">
        <f t="shared" si="6"/>
        <v>0.33243162007814847</v>
      </c>
      <c r="AD71" s="17">
        <f t="shared" si="6"/>
        <v>0.32506803749622015</v>
      </c>
      <c r="AE71" s="17">
        <f t="shared" si="6"/>
        <v>0.32897862232779096</v>
      </c>
    </row>
    <row r="72" spans="4:31" ht="12.7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1"/>
      <c r="Z72" s="3"/>
      <c r="AA72" s="3"/>
      <c r="AB72" s="3"/>
      <c r="AC72" s="3"/>
      <c r="AD72" s="3"/>
      <c r="AE72" s="3"/>
    </row>
    <row r="73" spans="4:31" ht="12.75">
      <c r="D73" s="12" t="s">
        <v>7</v>
      </c>
      <c r="E73" s="13">
        <v>84.2</v>
      </c>
      <c r="F73" s="13">
        <v>84.2</v>
      </c>
      <c r="G73" s="13">
        <v>84.9</v>
      </c>
      <c r="H73" s="13">
        <v>84.6</v>
      </c>
      <c r="I73" s="13">
        <v>84.2</v>
      </c>
      <c r="J73" s="13">
        <v>84.4</v>
      </c>
      <c r="K73" s="13">
        <v>84.6</v>
      </c>
      <c r="L73" s="13">
        <v>85</v>
      </c>
      <c r="M73" s="13">
        <v>86.2</v>
      </c>
      <c r="N73" s="13">
        <v>86.3</v>
      </c>
      <c r="O73" s="14">
        <v>86.3</v>
      </c>
      <c r="P73" s="14">
        <v>86.1</v>
      </c>
      <c r="Q73" s="14">
        <v>86.5</v>
      </c>
      <c r="R73" s="14">
        <v>86.8</v>
      </c>
      <c r="S73" s="14">
        <v>87.2</v>
      </c>
      <c r="T73" s="13">
        <v>87</v>
      </c>
      <c r="U73" s="14">
        <v>87.4</v>
      </c>
      <c r="V73" s="14">
        <v>87.7</v>
      </c>
      <c r="W73" s="14">
        <v>88.2</v>
      </c>
      <c r="X73" s="14">
        <v>88.7</v>
      </c>
      <c r="Y73" s="14">
        <v>88</v>
      </c>
      <c r="Z73" s="26">
        <v>88.4</v>
      </c>
      <c r="AA73" s="26">
        <v>88.4</v>
      </c>
      <c r="AB73" s="26">
        <v>88.7</v>
      </c>
      <c r="AC73" s="55">
        <v>89</v>
      </c>
      <c r="AD73" s="45">
        <v>89</v>
      </c>
      <c r="AE73" s="45">
        <v>89.4</v>
      </c>
    </row>
    <row r="74" spans="4:31" ht="12.7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1"/>
      <c r="Z74" s="3"/>
      <c r="AA74" s="3"/>
      <c r="AB74" s="3"/>
      <c r="AC74" s="3"/>
      <c r="AD74" s="3"/>
      <c r="AE74" s="3"/>
    </row>
    <row r="75" spans="4:31" ht="12.7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1"/>
      <c r="Z75" s="3"/>
      <c r="AA75" s="3"/>
      <c r="AB75" s="3"/>
      <c r="AC75" s="3"/>
      <c r="AD75" s="3"/>
      <c r="AE75" s="3"/>
    </row>
    <row r="76" spans="4:31" ht="12.7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1"/>
      <c r="Z76" s="3"/>
      <c r="AA76" s="3"/>
      <c r="AB76" s="3"/>
      <c r="AC76" s="3"/>
      <c r="AD76" s="3"/>
      <c r="AE76" s="3"/>
    </row>
    <row r="77" spans="4:31" ht="12.75">
      <c r="D77" s="3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33"/>
      <c r="Z77" s="5"/>
      <c r="AA77" s="5"/>
      <c r="AB77" s="5"/>
      <c r="AC77" s="5"/>
      <c r="AD77" s="5"/>
      <c r="AE77" s="5"/>
    </row>
    <row r="78" spans="4:31" ht="12.75">
      <c r="D78" s="3"/>
      <c r="E78" s="5">
        <v>1981</v>
      </c>
      <c r="F78" s="5">
        <v>1982</v>
      </c>
      <c r="G78" s="5">
        <v>1983</v>
      </c>
      <c r="H78" s="5">
        <v>1984</v>
      </c>
      <c r="I78" s="5">
        <v>1985</v>
      </c>
      <c r="J78" s="5">
        <v>1986</v>
      </c>
      <c r="K78" s="5">
        <v>1987</v>
      </c>
      <c r="L78" s="5">
        <v>1988</v>
      </c>
      <c r="M78" s="5">
        <v>1989</v>
      </c>
      <c r="N78" s="5">
        <v>1990</v>
      </c>
      <c r="O78" s="5">
        <v>1991</v>
      </c>
      <c r="P78" s="5">
        <v>1992</v>
      </c>
      <c r="Q78" s="5">
        <v>1993</v>
      </c>
      <c r="R78" s="5">
        <v>1994</v>
      </c>
      <c r="S78" s="5">
        <v>1995</v>
      </c>
      <c r="T78" s="5">
        <v>1996</v>
      </c>
      <c r="U78" s="5">
        <v>1997</v>
      </c>
      <c r="V78" s="5">
        <v>1998</v>
      </c>
      <c r="W78" s="5">
        <v>1999</v>
      </c>
      <c r="X78" s="5">
        <v>2000</v>
      </c>
      <c r="Y78" s="33">
        <v>2001</v>
      </c>
      <c r="Z78" s="5">
        <v>2002</v>
      </c>
      <c r="AA78" s="5">
        <v>2003</v>
      </c>
      <c r="AB78" s="5">
        <v>2004</v>
      </c>
      <c r="AC78" s="5">
        <v>2005</v>
      </c>
      <c r="AD78" s="5">
        <v>2006</v>
      </c>
      <c r="AE78" s="5">
        <v>2007</v>
      </c>
    </row>
    <row r="79" spans="4:31" ht="12.75">
      <c r="D79" s="11" t="s">
        <v>8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1"/>
      <c r="Z79" s="3"/>
      <c r="AA79" s="3"/>
      <c r="AB79" s="3"/>
      <c r="AC79" s="3"/>
      <c r="AD79" s="3"/>
      <c r="AE79" s="3"/>
    </row>
    <row r="80" spans="4:31" ht="12.75">
      <c r="D80" s="12" t="s">
        <v>9</v>
      </c>
      <c r="E80" s="13">
        <v>17.4</v>
      </c>
      <c r="F80" s="13">
        <v>15.3</v>
      </c>
      <c r="G80" s="13">
        <v>18.7</v>
      </c>
      <c r="H80" s="13">
        <v>16.5</v>
      </c>
      <c r="I80" s="13">
        <v>16.2</v>
      </c>
      <c r="J80" s="13">
        <v>14.3</v>
      </c>
      <c r="K80" s="13">
        <v>15.1</v>
      </c>
      <c r="L80" s="13">
        <v>14.7</v>
      </c>
      <c r="M80" s="13">
        <v>20.2</v>
      </c>
      <c r="N80" s="13">
        <v>15.3</v>
      </c>
      <c r="O80" s="13">
        <v>17.9</v>
      </c>
      <c r="P80" s="13">
        <v>16.1</v>
      </c>
      <c r="Q80" s="14">
        <v>13.4</v>
      </c>
      <c r="R80" s="14">
        <v>15.2</v>
      </c>
      <c r="S80" s="14">
        <v>15.9</v>
      </c>
      <c r="T80" s="14">
        <v>11.9</v>
      </c>
      <c r="U80" s="14">
        <v>13.6</v>
      </c>
      <c r="V80" s="13">
        <v>13</v>
      </c>
      <c r="W80" s="14">
        <v>13.6</v>
      </c>
      <c r="X80" s="14">
        <v>14.9</v>
      </c>
      <c r="Y80" s="14">
        <v>12.4</v>
      </c>
      <c r="Z80" s="26">
        <v>14.7</v>
      </c>
      <c r="AA80" s="26">
        <v>13.8</v>
      </c>
      <c r="AB80" s="26">
        <v>16.5</v>
      </c>
      <c r="AC80" s="26">
        <v>16.5</v>
      </c>
      <c r="AD80" s="27">
        <v>15.4</v>
      </c>
      <c r="AE80" s="27">
        <v>16.1</v>
      </c>
    </row>
    <row r="81" spans="4:31" ht="12.75">
      <c r="D81" s="8" t="s">
        <v>10</v>
      </c>
      <c r="E81" s="9">
        <v>83.1</v>
      </c>
      <c r="F81" s="9">
        <v>85.6</v>
      </c>
      <c r="G81" s="9">
        <v>87.6</v>
      </c>
      <c r="H81" s="9">
        <v>88.7</v>
      </c>
      <c r="I81" s="9">
        <v>85.5</v>
      </c>
      <c r="J81" s="9">
        <v>89.5</v>
      </c>
      <c r="K81" s="9">
        <v>90.7</v>
      </c>
      <c r="L81" s="9">
        <v>95</v>
      </c>
      <c r="M81" s="9">
        <v>96.5</v>
      </c>
      <c r="N81" s="9">
        <v>96.8</v>
      </c>
      <c r="O81" s="9">
        <v>95</v>
      </c>
      <c r="P81" s="9">
        <v>94.9</v>
      </c>
      <c r="Q81" s="19">
        <v>92.6</v>
      </c>
      <c r="R81" s="19">
        <v>94.3</v>
      </c>
      <c r="S81" s="19">
        <v>93.4</v>
      </c>
      <c r="T81" s="19">
        <v>88.4</v>
      </c>
      <c r="U81" s="19">
        <v>91.4</v>
      </c>
      <c r="V81" s="19">
        <v>87.8</v>
      </c>
      <c r="W81" s="19">
        <v>89.9</v>
      </c>
      <c r="X81" s="19">
        <v>90.9</v>
      </c>
      <c r="Y81" s="36">
        <v>91.1</v>
      </c>
      <c r="Z81" s="19">
        <v>89.3</v>
      </c>
      <c r="AA81" s="19">
        <v>90.3</v>
      </c>
      <c r="AB81" s="19">
        <v>90.5</v>
      </c>
      <c r="AC81" s="19">
        <v>87.5</v>
      </c>
      <c r="AD81" s="19">
        <v>90.4</v>
      </c>
      <c r="AE81" s="19">
        <v>87.4</v>
      </c>
    </row>
    <row r="82" spans="4:31" ht="12.75">
      <c r="D82" s="8" t="s">
        <v>11</v>
      </c>
      <c r="E82" s="9">
        <v>36.7</v>
      </c>
      <c r="F82" s="9">
        <v>35.6</v>
      </c>
      <c r="G82" s="9">
        <v>40.6</v>
      </c>
      <c r="H82" s="9">
        <v>37.7</v>
      </c>
      <c r="I82" s="9">
        <v>34.1</v>
      </c>
      <c r="J82" s="9">
        <v>36.8</v>
      </c>
      <c r="K82" s="9">
        <v>36.6</v>
      </c>
      <c r="L82" s="9">
        <v>38.5</v>
      </c>
      <c r="M82" s="9">
        <v>46.4</v>
      </c>
      <c r="N82" s="9">
        <v>45.3</v>
      </c>
      <c r="O82" s="9">
        <v>40.9</v>
      </c>
      <c r="P82" s="9">
        <v>40.8</v>
      </c>
      <c r="Q82" s="19">
        <v>37.3</v>
      </c>
      <c r="R82" s="19">
        <v>39</v>
      </c>
      <c r="S82" s="19">
        <v>38.1</v>
      </c>
      <c r="T82" s="19">
        <v>31.9</v>
      </c>
      <c r="U82" s="19">
        <v>32.6</v>
      </c>
      <c r="V82" s="19">
        <v>32.6</v>
      </c>
      <c r="W82" s="19">
        <v>33.3</v>
      </c>
      <c r="X82" s="19">
        <v>38.1</v>
      </c>
      <c r="Y82" s="36">
        <v>32.2</v>
      </c>
      <c r="Z82" s="19">
        <v>35.7</v>
      </c>
      <c r="AA82" s="19">
        <v>35.9</v>
      </c>
      <c r="AB82" s="19">
        <v>38.5</v>
      </c>
      <c r="AC82" s="19">
        <v>36</v>
      </c>
      <c r="AD82" s="19">
        <v>37.7</v>
      </c>
      <c r="AE82" s="19">
        <v>3.5</v>
      </c>
    </row>
    <row r="83" spans="4:31" ht="12.75">
      <c r="D83" s="8" t="s">
        <v>12</v>
      </c>
      <c r="E83" s="9">
        <v>33.9</v>
      </c>
      <c r="F83" s="9">
        <v>36.7</v>
      </c>
      <c r="G83" s="9">
        <v>35.1</v>
      </c>
      <c r="H83" s="9">
        <v>37.9</v>
      </c>
      <c r="I83" s="9">
        <v>38.6</v>
      </c>
      <c r="J83" s="9">
        <v>39.3</v>
      </c>
      <c r="K83" s="9">
        <v>41.4</v>
      </c>
      <c r="L83" s="9">
        <v>44.4</v>
      </c>
      <c r="M83" s="9">
        <v>42.1</v>
      </c>
      <c r="N83" s="9">
        <v>43.6</v>
      </c>
      <c r="O83" s="9">
        <v>41.8</v>
      </c>
      <c r="P83" s="9">
        <v>43.3</v>
      </c>
      <c r="Q83" s="19">
        <v>46.2</v>
      </c>
      <c r="R83" s="19">
        <v>41.1</v>
      </c>
      <c r="S83" s="19">
        <v>41.5</v>
      </c>
      <c r="T83" s="19">
        <v>41.3</v>
      </c>
      <c r="U83" s="19">
        <v>45.8</v>
      </c>
      <c r="V83" s="19">
        <v>41.7</v>
      </c>
      <c r="W83" s="19">
        <v>43.9</v>
      </c>
      <c r="X83" s="19">
        <v>39.7</v>
      </c>
      <c r="Y83" s="36">
        <v>44.1</v>
      </c>
      <c r="Z83" s="19">
        <v>40</v>
      </c>
      <c r="AA83" s="19">
        <v>41.4</v>
      </c>
      <c r="AB83" s="19">
        <v>38.2</v>
      </c>
      <c r="AC83" s="19">
        <v>38.3</v>
      </c>
      <c r="AD83" s="19">
        <v>39</v>
      </c>
      <c r="AE83" s="19">
        <v>38.9</v>
      </c>
    </row>
    <row r="84" spans="4:31" ht="12.75">
      <c r="D84" s="8" t="s">
        <v>13</v>
      </c>
      <c r="E84" s="9">
        <v>21.7</v>
      </c>
      <c r="F84" s="9">
        <v>22.4</v>
      </c>
      <c r="G84" s="9">
        <v>19.2</v>
      </c>
      <c r="H84" s="9">
        <v>20.2</v>
      </c>
      <c r="I84" s="9">
        <v>21.1</v>
      </c>
      <c r="J84" s="9">
        <v>20.5</v>
      </c>
      <c r="K84" s="9">
        <v>19</v>
      </c>
      <c r="L84" s="9">
        <v>15.1</v>
      </c>
      <c r="M84" s="9">
        <v>10.8</v>
      </c>
      <c r="N84" s="9">
        <v>10.2</v>
      </c>
      <c r="O84" s="9">
        <v>16</v>
      </c>
      <c r="P84" s="9">
        <v>14.9</v>
      </c>
      <c r="Q84" s="19">
        <v>14.8</v>
      </c>
      <c r="R84" s="19">
        <v>18.5</v>
      </c>
      <c r="S84" s="19">
        <v>18.9</v>
      </c>
      <c r="T84" s="19">
        <v>23.1</v>
      </c>
      <c r="U84" s="19">
        <v>19.2</v>
      </c>
      <c r="V84" s="19">
        <v>21.7</v>
      </c>
      <c r="W84" s="19">
        <v>19.5</v>
      </c>
      <c r="X84" s="19">
        <v>19.9</v>
      </c>
      <c r="Y84" s="36">
        <v>21.9</v>
      </c>
      <c r="Z84" s="19">
        <v>20.8</v>
      </c>
      <c r="AA84" s="19">
        <v>19.5</v>
      </c>
      <c r="AB84" s="19">
        <v>21.4</v>
      </c>
      <c r="AC84" s="19">
        <v>22</v>
      </c>
      <c r="AD84" s="19">
        <v>20.2</v>
      </c>
      <c r="AE84" s="19">
        <v>19.6</v>
      </c>
    </row>
    <row r="85" spans="4:31" ht="12.75">
      <c r="D85" s="8" t="s">
        <v>14</v>
      </c>
      <c r="E85" s="9">
        <v>7.3</v>
      </c>
      <c r="F85" s="9">
        <v>4.9</v>
      </c>
      <c r="G85" s="9">
        <v>5.1</v>
      </c>
      <c r="H85" s="9">
        <v>3.7</v>
      </c>
      <c r="I85" s="9">
        <v>6.1</v>
      </c>
      <c r="J85" s="9">
        <v>3.2</v>
      </c>
      <c r="K85" s="9">
        <v>3</v>
      </c>
      <c r="L85" s="9">
        <v>1.8</v>
      </c>
      <c r="M85" s="9">
        <v>0.8</v>
      </c>
      <c r="N85" s="9">
        <v>0.7</v>
      </c>
      <c r="O85" s="9">
        <v>1.3</v>
      </c>
      <c r="P85" s="9">
        <v>1</v>
      </c>
      <c r="Q85" s="19">
        <v>1.7</v>
      </c>
      <c r="R85" s="19">
        <v>1.5</v>
      </c>
      <c r="S85" s="19">
        <v>1.6</v>
      </c>
      <c r="T85" s="19">
        <v>3.6</v>
      </c>
      <c r="U85" s="19">
        <v>2.3</v>
      </c>
      <c r="V85" s="19">
        <v>3.9</v>
      </c>
      <c r="W85" s="19">
        <v>3.3</v>
      </c>
      <c r="X85" s="19">
        <v>2.2</v>
      </c>
      <c r="Y85" s="36">
        <v>1.8</v>
      </c>
      <c r="Z85" s="19">
        <v>3.6</v>
      </c>
      <c r="AA85" s="19">
        <v>3.2</v>
      </c>
      <c r="AB85" s="19">
        <v>2.7</v>
      </c>
      <c r="AC85" s="19">
        <v>3.7</v>
      </c>
      <c r="AD85" s="19">
        <v>3</v>
      </c>
      <c r="AE85" s="19">
        <v>4.9</v>
      </c>
    </row>
    <row r="86" spans="4:31" ht="12.75">
      <c r="D86" s="8" t="s">
        <v>15</v>
      </c>
      <c r="E86" s="9">
        <v>0.3</v>
      </c>
      <c r="F86" s="9">
        <v>0.3</v>
      </c>
      <c r="G86" s="9">
        <v>0</v>
      </c>
      <c r="H86" s="9">
        <v>0.5</v>
      </c>
      <c r="I86" s="9">
        <v>0.1</v>
      </c>
      <c r="J86" s="9">
        <v>0.2</v>
      </c>
      <c r="K86" s="9">
        <v>0</v>
      </c>
      <c r="L86" s="9">
        <v>0.1</v>
      </c>
      <c r="M86" s="9">
        <v>0</v>
      </c>
      <c r="N86" s="9">
        <v>0.1</v>
      </c>
      <c r="O86" s="9">
        <v>0.1</v>
      </c>
      <c r="P86" s="9">
        <v>0</v>
      </c>
      <c r="Q86" s="19">
        <v>0</v>
      </c>
      <c r="R86" s="19">
        <v>0</v>
      </c>
      <c r="S86" s="19">
        <v>0</v>
      </c>
      <c r="T86" s="19">
        <v>0.1</v>
      </c>
      <c r="U86" s="19">
        <v>0</v>
      </c>
      <c r="V86" s="19">
        <v>0.1</v>
      </c>
      <c r="W86" s="19">
        <v>0.1</v>
      </c>
      <c r="X86" s="19">
        <v>0.1</v>
      </c>
      <c r="Y86" s="36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0.1</v>
      </c>
    </row>
    <row r="87" spans="4:31" ht="12.75">
      <c r="D87" s="8" t="s">
        <v>16</v>
      </c>
      <c r="E87" s="9">
        <v>4.7</v>
      </c>
      <c r="F87" s="9">
        <v>6.5</v>
      </c>
      <c r="G87" s="9">
        <v>3.2</v>
      </c>
      <c r="H87" s="9">
        <v>4.3</v>
      </c>
      <c r="I87" s="9">
        <v>3.1</v>
      </c>
      <c r="J87" s="9">
        <v>4.2</v>
      </c>
      <c r="K87" s="9">
        <v>3.9</v>
      </c>
      <c r="L87" s="9">
        <v>4.7</v>
      </c>
      <c r="M87" s="9">
        <v>1.9</v>
      </c>
      <c r="N87" s="9">
        <v>2</v>
      </c>
      <c r="O87" s="9">
        <v>3.6</v>
      </c>
      <c r="P87" s="9">
        <v>6.4</v>
      </c>
      <c r="Q87" s="19">
        <v>4.9</v>
      </c>
      <c r="R87" s="19">
        <v>9.7</v>
      </c>
      <c r="S87" s="19">
        <v>7.8</v>
      </c>
      <c r="T87" s="19">
        <v>8.8</v>
      </c>
      <c r="U87" s="19">
        <v>8.1</v>
      </c>
      <c r="V87" s="19">
        <v>5.9</v>
      </c>
      <c r="W87" s="19">
        <v>7.4</v>
      </c>
      <c r="X87" s="19">
        <v>8</v>
      </c>
      <c r="Y87" s="36">
        <v>8.6</v>
      </c>
      <c r="Z87" s="19">
        <v>9.2</v>
      </c>
      <c r="AA87" s="19">
        <v>13.4</v>
      </c>
      <c r="AB87" s="19">
        <v>13.1</v>
      </c>
      <c r="AC87" s="19">
        <v>13.7</v>
      </c>
      <c r="AD87" s="19">
        <v>18.2</v>
      </c>
      <c r="AE87" s="19">
        <v>15.8</v>
      </c>
    </row>
    <row r="88" spans="4:31" ht="12.75">
      <c r="D88" s="8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10"/>
      <c r="R88" s="10"/>
      <c r="S88" s="10"/>
      <c r="T88" s="10"/>
      <c r="U88" s="10"/>
      <c r="V88" s="10"/>
      <c r="W88" s="10"/>
      <c r="X88" s="9"/>
      <c r="Y88" s="37"/>
      <c r="Z88" s="9"/>
      <c r="AA88" s="9"/>
      <c r="AB88" s="9"/>
      <c r="AC88" s="9"/>
      <c r="AD88" s="9"/>
      <c r="AE88" s="9"/>
    </row>
    <row r="89" spans="4:31" ht="12.75">
      <c r="D89" s="8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10"/>
      <c r="R89" s="10"/>
      <c r="S89" s="10"/>
      <c r="T89" s="10"/>
      <c r="U89" s="10"/>
      <c r="V89" s="10"/>
      <c r="W89" s="10"/>
      <c r="X89" s="9"/>
      <c r="Y89" s="37"/>
      <c r="Z89" s="9"/>
      <c r="AA89" s="9"/>
      <c r="AB89" s="9"/>
      <c r="AC89" s="9"/>
      <c r="AD89" s="9"/>
      <c r="AE89" s="9"/>
    </row>
    <row r="90" spans="4:31" ht="12.75">
      <c r="D90" s="8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10"/>
      <c r="R90" s="10"/>
      <c r="S90" s="10"/>
      <c r="T90" s="10"/>
      <c r="U90" s="10"/>
      <c r="V90" s="10"/>
      <c r="W90" s="10"/>
      <c r="X90" s="9"/>
      <c r="Y90" s="37"/>
      <c r="Z90" s="9"/>
      <c r="AA90" s="9"/>
      <c r="AB90" s="9"/>
      <c r="AC90" s="9"/>
      <c r="AD90" s="9"/>
      <c r="AE90" s="9"/>
    </row>
    <row r="91" spans="4:31" ht="12.75">
      <c r="D91" s="3"/>
      <c r="E91" s="5">
        <v>1981</v>
      </c>
      <c r="F91" s="5">
        <v>1982</v>
      </c>
      <c r="G91" s="5">
        <v>1983</v>
      </c>
      <c r="H91" s="5">
        <v>1984</v>
      </c>
      <c r="I91" s="5">
        <v>1985</v>
      </c>
      <c r="J91" s="5">
        <v>1986</v>
      </c>
      <c r="K91" s="5">
        <v>1987</v>
      </c>
      <c r="L91" s="5">
        <v>1988</v>
      </c>
      <c r="M91" s="5">
        <v>1989</v>
      </c>
      <c r="N91" s="5">
        <v>1990</v>
      </c>
      <c r="O91" s="5">
        <v>1991</v>
      </c>
      <c r="P91" s="5">
        <v>1992</v>
      </c>
      <c r="Q91" s="5">
        <v>1993</v>
      </c>
      <c r="R91" s="5">
        <v>1994</v>
      </c>
      <c r="S91" s="5">
        <v>1995</v>
      </c>
      <c r="T91" s="5">
        <v>1996</v>
      </c>
      <c r="U91" s="5">
        <v>1997</v>
      </c>
      <c r="V91" s="5">
        <v>1998</v>
      </c>
      <c r="W91" s="5">
        <v>1999</v>
      </c>
      <c r="X91" s="5">
        <v>2000</v>
      </c>
      <c r="Y91" s="33">
        <v>2001</v>
      </c>
      <c r="Z91" s="5">
        <v>2002</v>
      </c>
      <c r="AA91" s="5">
        <v>2003</v>
      </c>
      <c r="AB91" s="5">
        <v>2004</v>
      </c>
      <c r="AC91" s="5">
        <v>2005</v>
      </c>
      <c r="AD91" s="5">
        <v>2006</v>
      </c>
      <c r="AE91" s="5">
        <v>2007</v>
      </c>
    </row>
    <row r="92" spans="4:31" ht="12.75">
      <c r="D92" s="11" t="s">
        <v>23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1"/>
      <c r="Z92" s="3"/>
      <c r="AA92" s="3"/>
      <c r="AB92" s="3"/>
      <c r="AC92" s="3"/>
      <c r="AD92" s="3"/>
      <c r="AE92" s="3"/>
    </row>
    <row r="93" spans="4:31" ht="12.75">
      <c r="D93" s="8" t="s">
        <v>17</v>
      </c>
      <c r="E93" s="10">
        <v>464</v>
      </c>
      <c r="F93" s="10">
        <v>461</v>
      </c>
      <c r="G93" s="10">
        <v>460</v>
      </c>
      <c r="H93" s="10">
        <v>458</v>
      </c>
      <c r="I93" s="10">
        <v>460</v>
      </c>
      <c r="J93" s="10">
        <v>470</v>
      </c>
      <c r="K93" s="10">
        <v>468</v>
      </c>
      <c r="L93" s="10">
        <v>468</v>
      </c>
      <c r="M93" s="10">
        <v>487</v>
      </c>
      <c r="N93" s="10">
        <v>479</v>
      </c>
      <c r="O93" s="10">
        <v>473</v>
      </c>
      <c r="P93" s="10">
        <v>470</v>
      </c>
      <c r="Q93" s="10">
        <v>472</v>
      </c>
      <c r="R93" s="10">
        <v>475</v>
      </c>
      <c r="S93" s="10">
        <v>475</v>
      </c>
      <c r="T93" s="10">
        <v>540</v>
      </c>
      <c r="U93" s="10">
        <v>547</v>
      </c>
      <c r="V93" s="10">
        <v>549</v>
      </c>
      <c r="W93" s="10">
        <v>553</v>
      </c>
      <c r="X93" s="10">
        <v>554</v>
      </c>
      <c r="Y93" s="38">
        <v>550</v>
      </c>
      <c r="Z93" s="10">
        <v>557</v>
      </c>
      <c r="AA93" s="10">
        <v>557</v>
      </c>
      <c r="AB93" s="10">
        <v>554</v>
      </c>
      <c r="AC93" s="10">
        <v>561</v>
      </c>
      <c r="AD93" s="10">
        <v>560</v>
      </c>
      <c r="AE93" s="10">
        <v>547</v>
      </c>
    </row>
    <row r="94" spans="4:31" ht="12.75">
      <c r="D94" s="8" t="s">
        <v>18</v>
      </c>
      <c r="E94" s="10">
        <v>511</v>
      </c>
      <c r="F94" s="10">
        <v>511</v>
      </c>
      <c r="G94" s="10">
        <v>520</v>
      </c>
      <c r="H94" s="10">
        <v>515</v>
      </c>
      <c r="I94" s="10">
        <v>516</v>
      </c>
      <c r="J94" s="10">
        <v>517</v>
      </c>
      <c r="K94" s="10">
        <v>521</v>
      </c>
      <c r="L94" s="10">
        <v>524</v>
      </c>
      <c r="M94" s="10">
        <v>541</v>
      </c>
      <c r="N94" s="10">
        <v>539</v>
      </c>
      <c r="O94" s="10">
        <v>533</v>
      </c>
      <c r="P94" s="10">
        <v>525</v>
      </c>
      <c r="Q94" s="10">
        <v>525</v>
      </c>
      <c r="R94" s="10">
        <v>531</v>
      </c>
      <c r="S94" s="10">
        <v>527</v>
      </c>
      <c r="T94" s="10">
        <v>536</v>
      </c>
      <c r="U94" s="10">
        <v>545</v>
      </c>
      <c r="V94" s="10">
        <v>549</v>
      </c>
      <c r="W94" s="10">
        <v>551</v>
      </c>
      <c r="X94" s="10">
        <v>562</v>
      </c>
      <c r="Y94" s="38">
        <v>554</v>
      </c>
      <c r="Z94" s="10">
        <v>561</v>
      </c>
      <c r="AA94" s="10">
        <v>559</v>
      </c>
      <c r="AB94" s="10">
        <v>560</v>
      </c>
      <c r="AC94" s="10">
        <v>559</v>
      </c>
      <c r="AD94" s="10">
        <v>550</v>
      </c>
      <c r="AE94" s="10">
        <v>557</v>
      </c>
    </row>
    <row r="95" spans="4:31" ht="12.75">
      <c r="D95" s="12" t="s">
        <v>19</v>
      </c>
      <c r="E95" s="14">
        <f aca="true" t="shared" si="7" ref="E95:P95">E93+E94</f>
        <v>975</v>
      </c>
      <c r="F95" s="14">
        <f t="shared" si="7"/>
        <v>972</v>
      </c>
      <c r="G95" s="14">
        <f t="shared" si="7"/>
        <v>980</v>
      </c>
      <c r="H95" s="14">
        <f t="shared" si="7"/>
        <v>973</v>
      </c>
      <c r="I95" s="14">
        <f t="shared" si="7"/>
        <v>976</v>
      </c>
      <c r="J95" s="14">
        <f t="shared" si="7"/>
        <v>987</v>
      </c>
      <c r="K95" s="14">
        <f t="shared" si="7"/>
        <v>989</v>
      </c>
      <c r="L95" s="14">
        <f t="shared" si="7"/>
        <v>992</v>
      </c>
      <c r="M95" s="14">
        <f t="shared" si="7"/>
        <v>1028</v>
      </c>
      <c r="N95" s="14">
        <f t="shared" si="7"/>
        <v>1018</v>
      </c>
      <c r="O95" s="14">
        <f t="shared" si="7"/>
        <v>1006</v>
      </c>
      <c r="P95" s="14">
        <f t="shared" si="7"/>
        <v>995</v>
      </c>
      <c r="Q95" s="14">
        <v>997</v>
      </c>
      <c r="R95" s="14">
        <v>1006</v>
      </c>
      <c r="S95" s="14">
        <v>1002</v>
      </c>
      <c r="T95" s="14">
        <v>1076</v>
      </c>
      <c r="U95" s="14">
        <v>1092</v>
      </c>
      <c r="V95" s="14">
        <v>1098</v>
      </c>
      <c r="W95" s="14">
        <v>1104</v>
      </c>
      <c r="X95" s="14">
        <v>1116</v>
      </c>
      <c r="Y95" s="14">
        <v>1104</v>
      </c>
      <c r="Z95" s="26">
        <v>1118</v>
      </c>
      <c r="AA95" s="26">
        <v>1116</v>
      </c>
      <c r="AB95" s="26">
        <v>1114</v>
      </c>
      <c r="AC95" s="26">
        <v>1120</v>
      </c>
      <c r="AD95" s="27">
        <v>1110</v>
      </c>
      <c r="AE95" s="27">
        <v>1104</v>
      </c>
    </row>
    <row r="96" spans="4:31" ht="12.7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9"/>
      <c r="Z96" s="4"/>
      <c r="AC96" s="4"/>
      <c r="AD96" s="4"/>
      <c r="AE96" s="4"/>
    </row>
    <row r="97" spans="4:28" ht="12.75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1"/>
      <c r="Z97" s="3"/>
      <c r="AA97" s="4"/>
      <c r="AB97" s="4"/>
    </row>
    <row r="98" spans="4:31" ht="15">
      <c r="D98" s="15" t="s">
        <v>21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1"/>
      <c r="Z98" s="3"/>
      <c r="AA98" s="3"/>
      <c r="AB98" s="3"/>
      <c r="AC98" s="3"/>
      <c r="AD98" s="3"/>
      <c r="AE98" s="3"/>
    </row>
    <row r="99" spans="4:28" ht="12.75">
      <c r="D99" s="3" t="s">
        <v>22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1"/>
      <c r="Z99" s="3"/>
      <c r="AA99" s="3"/>
      <c r="AB99" s="3"/>
    </row>
    <row r="100" spans="4:28" ht="12.7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1"/>
      <c r="Z100" s="3"/>
      <c r="AA100" s="3"/>
      <c r="AB100" s="3"/>
    </row>
    <row r="101" spans="4:28" ht="15">
      <c r="D101" s="16" t="s">
        <v>24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1"/>
      <c r="Z101" s="3"/>
      <c r="AA101" s="3"/>
      <c r="AB101" s="3"/>
    </row>
    <row r="102" spans="5:28" ht="12.75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1"/>
      <c r="Z102" s="3"/>
      <c r="AA102" s="3"/>
      <c r="AB102" s="3"/>
    </row>
    <row r="103" spans="4:28" ht="12.75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1"/>
      <c r="Z103" s="3"/>
      <c r="AA103" s="3"/>
      <c r="AB103" s="3"/>
    </row>
    <row r="104" spans="4:28" ht="12.75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1"/>
      <c r="Z104" s="3"/>
      <c r="AA104" s="3"/>
      <c r="AB104" s="3"/>
    </row>
    <row r="105" spans="2:36" ht="12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40"/>
      <c r="Z105" s="23"/>
      <c r="AA105" s="3"/>
      <c r="AB105" s="3"/>
      <c r="AC105" s="23"/>
      <c r="AD105" s="23"/>
      <c r="AE105" s="23"/>
      <c r="AF105" s="23"/>
      <c r="AG105" s="23"/>
      <c r="AH105" s="23"/>
      <c r="AI105" s="23"/>
      <c r="AJ105" s="23"/>
    </row>
    <row r="106" spans="2:36" ht="12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40"/>
      <c r="Z106" s="23"/>
      <c r="AA106" s="3"/>
      <c r="AB106" s="3"/>
      <c r="AC106" s="23"/>
      <c r="AD106" s="23"/>
      <c r="AE106" s="23"/>
      <c r="AF106" s="23"/>
      <c r="AG106" s="23"/>
      <c r="AH106" s="23"/>
      <c r="AI106" s="23"/>
      <c r="AJ106" s="23"/>
    </row>
    <row r="107" ht="13.5" thickBot="1"/>
    <row r="108" spans="4:28" ht="21" thickBot="1">
      <c r="D108" s="20" t="s">
        <v>26</v>
      </c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2"/>
      <c r="S108" s="3"/>
      <c r="T108" s="3"/>
      <c r="U108" s="3"/>
      <c r="V108" s="3"/>
      <c r="W108" s="3"/>
      <c r="X108" s="3"/>
      <c r="Y108" s="31"/>
      <c r="Z108" s="3"/>
      <c r="AA108" s="3"/>
      <c r="AB108" s="3"/>
    </row>
    <row r="109" spans="4:28" ht="20.25">
      <c r="D109" s="58" t="s">
        <v>0</v>
      </c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43"/>
    </row>
    <row r="110" spans="4:28" ht="18.75">
      <c r="D110" s="59" t="s">
        <v>1</v>
      </c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44"/>
    </row>
    <row r="111" spans="4:28" ht="15.75"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32"/>
      <c r="Z111" s="18"/>
      <c r="AA111" s="18"/>
      <c r="AB111" s="18"/>
    </row>
    <row r="112" spans="4:28" ht="12.7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1"/>
      <c r="Z112" s="3"/>
      <c r="AA112" s="3"/>
      <c r="AB112" s="3"/>
    </row>
    <row r="113" spans="4:28" ht="12.75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1"/>
      <c r="Z113" s="3"/>
      <c r="AA113" s="3"/>
      <c r="AB113" s="3"/>
    </row>
    <row r="114" spans="4:31" ht="12.75">
      <c r="D114" s="3"/>
      <c r="E114" s="5">
        <v>1981</v>
      </c>
      <c r="F114" s="5">
        <v>1982</v>
      </c>
      <c r="G114" s="5">
        <v>1983</v>
      </c>
      <c r="H114" s="5">
        <v>1984</v>
      </c>
      <c r="I114" s="5">
        <v>1985</v>
      </c>
      <c r="J114" s="5">
        <v>1986</v>
      </c>
      <c r="K114" s="5">
        <v>1987</v>
      </c>
      <c r="L114" s="5">
        <v>1988</v>
      </c>
      <c r="M114" s="5">
        <v>1989</v>
      </c>
      <c r="N114" s="5">
        <v>1990</v>
      </c>
      <c r="O114" s="5">
        <v>1991</v>
      </c>
      <c r="P114" s="5">
        <v>1992</v>
      </c>
      <c r="Q114" s="5">
        <v>1993</v>
      </c>
      <c r="R114" s="5">
        <v>1994</v>
      </c>
      <c r="S114" s="5">
        <v>1995</v>
      </c>
      <c r="T114" s="5">
        <v>1996</v>
      </c>
      <c r="U114" s="5">
        <v>1997</v>
      </c>
      <c r="V114" s="5">
        <v>1998</v>
      </c>
      <c r="W114" s="5">
        <v>1999</v>
      </c>
      <c r="X114" s="5">
        <v>2000</v>
      </c>
      <c r="Y114" s="33">
        <v>2001</v>
      </c>
      <c r="Z114" s="5">
        <v>2002</v>
      </c>
      <c r="AA114" s="5">
        <v>2003</v>
      </c>
      <c r="AB114" s="5">
        <v>2004</v>
      </c>
      <c r="AC114" s="5">
        <v>2005</v>
      </c>
      <c r="AD114" s="5">
        <v>2006</v>
      </c>
      <c r="AE114" s="5">
        <v>2007</v>
      </c>
    </row>
    <row r="115" spans="4:31" ht="12.75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6"/>
      <c r="Q115" s="3"/>
      <c r="R115" s="3"/>
      <c r="S115" s="3"/>
      <c r="T115" s="3"/>
      <c r="U115" s="3"/>
      <c r="V115" s="3"/>
      <c r="W115" s="3"/>
      <c r="X115" s="3"/>
      <c r="Y115" s="31"/>
      <c r="Z115" s="3"/>
      <c r="AA115" s="3"/>
      <c r="AB115" s="3"/>
      <c r="AC115" s="3"/>
      <c r="AD115" s="3"/>
      <c r="AE115" s="3"/>
    </row>
    <row r="116" spans="4:31" ht="12.75">
      <c r="D116" s="2" t="s">
        <v>2</v>
      </c>
      <c r="E116" s="7">
        <v>5876</v>
      </c>
      <c r="F116" s="7">
        <v>5374</v>
      </c>
      <c r="G116" s="7">
        <v>5642</v>
      </c>
      <c r="H116" s="7">
        <v>4829</v>
      </c>
      <c r="I116" s="7">
        <v>4674</v>
      </c>
      <c r="J116" s="7">
        <v>4907</v>
      </c>
      <c r="K116" s="7">
        <v>5468</v>
      </c>
      <c r="L116" s="7">
        <v>6497</v>
      </c>
      <c r="M116" s="7">
        <v>6786</v>
      </c>
      <c r="N116" s="7">
        <v>5423</v>
      </c>
      <c r="O116" s="7">
        <v>5397</v>
      </c>
      <c r="P116" s="7">
        <v>4985</v>
      </c>
      <c r="Q116" s="7">
        <v>4877</v>
      </c>
      <c r="R116" s="7">
        <v>4855</v>
      </c>
      <c r="S116" s="7">
        <v>4903</v>
      </c>
      <c r="T116" s="7">
        <v>4222</v>
      </c>
      <c r="U116" s="7">
        <v>4392</v>
      </c>
      <c r="V116" s="7">
        <v>4817</v>
      </c>
      <c r="W116" s="7">
        <v>5148</v>
      </c>
      <c r="X116" s="7">
        <v>5409</v>
      </c>
      <c r="Y116" s="34">
        <v>5376</v>
      </c>
      <c r="Z116" s="7">
        <v>6178</v>
      </c>
      <c r="AA116" s="7">
        <v>5961</v>
      </c>
      <c r="AB116" s="7">
        <v>6138</v>
      </c>
      <c r="AC116" s="7">
        <v>5980</v>
      </c>
      <c r="AD116" s="7">
        <v>6068</v>
      </c>
      <c r="AE116" s="7">
        <v>5952</v>
      </c>
    </row>
    <row r="117" spans="2:31" ht="12.75">
      <c r="B117" t="s">
        <v>27</v>
      </c>
      <c r="D117" s="2" t="s">
        <v>3</v>
      </c>
      <c r="E117" s="7">
        <v>3379</v>
      </c>
      <c r="F117" s="7">
        <v>3023</v>
      </c>
      <c r="G117" s="7">
        <v>3170</v>
      </c>
      <c r="H117" s="7">
        <v>2820</v>
      </c>
      <c r="I117" s="7">
        <v>2767</v>
      </c>
      <c r="J117" s="7">
        <v>2815</v>
      </c>
      <c r="K117" s="7">
        <v>2853</v>
      </c>
      <c r="L117" s="7">
        <v>3067</v>
      </c>
      <c r="M117" s="7">
        <v>2824</v>
      </c>
      <c r="N117" s="7">
        <v>2689</v>
      </c>
      <c r="O117" s="7">
        <v>2739</v>
      </c>
      <c r="P117" s="7">
        <v>2814</v>
      </c>
      <c r="Q117" s="7">
        <v>2798</v>
      </c>
      <c r="R117" s="7">
        <v>2712</v>
      </c>
      <c r="S117" s="7">
        <v>2754</v>
      </c>
      <c r="T117" s="7">
        <v>2686</v>
      </c>
      <c r="U117" s="7">
        <v>2735</v>
      </c>
      <c r="V117" s="7">
        <v>3031</v>
      </c>
      <c r="W117" s="7">
        <v>3213</v>
      </c>
      <c r="X117" s="7">
        <v>3227</v>
      </c>
      <c r="Y117" s="34">
        <v>3181</v>
      </c>
      <c r="Z117" s="7">
        <v>3247</v>
      </c>
      <c r="AA117" s="7">
        <v>3376</v>
      </c>
      <c r="AB117" s="7">
        <v>3414</v>
      </c>
      <c r="AC117" s="7">
        <v>3327</v>
      </c>
      <c r="AD117" s="7">
        <v>3307</v>
      </c>
      <c r="AE117" s="7">
        <v>3368</v>
      </c>
    </row>
    <row r="118" spans="4:31" ht="12.75">
      <c r="D118" s="2" t="s">
        <v>5</v>
      </c>
      <c r="E118" s="7">
        <v>1127</v>
      </c>
      <c r="F118" s="7">
        <v>1036</v>
      </c>
      <c r="G118" s="7">
        <v>938</v>
      </c>
      <c r="H118" s="7">
        <v>889</v>
      </c>
      <c r="I118" s="7">
        <v>903</v>
      </c>
      <c r="J118" s="7">
        <v>940</v>
      </c>
      <c r="K118" s="7">
        <v>996</v>
      </c>
      <c r="L118" s="7">
        <v>1027</v>
      </c>
      <c r="M118" s="7">
        <v>919</v>
      </c>
      <c r="N118" s="7">
        <v>830</v>
      </c>
      <c r="O118" s="7">
        <v>891</v>
      </c>
      <c r="P118" s="7">
        <v>851</v>
      </c>
      <c r="Q118" s="7">
        <v>885</v>
      </c>
      <c r="R118" s="7">
        <v>876</v>
      </c>
      <c r="S118" s="7">
        <v>898</v>
      </c>
      <c r="T118" s="7">
        <v>922</v>
      </c>
      <c r="U118" s="7">
        <v>952</v>
      </c>
      <c r="V118" s="7">
        <v>1049</v>
      </c>
      <c r="W118" s="7">
        <v>1075</v>
      </c>
      <c r="X118" s="7">
        <v>1047</v>
      </c>
      <c r="Y118" s="34">
        <v>977</v>
      </c>
      <c r="Z118" s="7">
        <v>994</v>
      </c>
      <c r="AA118" s="7">
        <v>1089</v>
      </c>
      <c r="AB118" s="7">
        <v>1139</v>
      </c>
      <c r="AC118" s="7">
        <v>1106</v>
      </c>
      <c r="AD118" s="7">
        <v>1075</v>
      </c>
      <c r="AE118" s="7">
        <v>1108</v>
      </c>
    </row>
    <row r="119" spans="4:28" ht="12.75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1"/>
      <c r="AB119" s="3"/>
    </row>
    <row r="120" spans="4:31" ht="21.75" customHeight="1">
      <c r="D120" s="24" t="s">
        <v>7</v>
      </c>
      <c r="E120" s="25">
        <v>84.2</v>
      </c>
      <c r="F120" s="25">
        <v>84.2</v>
      </c>
      <c r="G120" s="25">
        <v>84.9</v>
      </c>
      <c r="H120" s="25">
        <v>84.6</v>
      </c>
      <c r="I120" s="25">
        <v>84.2</v>
      </c>
      <c r="J120" s="25">
        <v>84.4</v>
      </c>
      <c r="K120" s="25">
        <v>84.6</v>
      </c>
      <c r="L120" s="25">
        <v>85</v>
      </c>
      <c r="M120" s="25">
        <v>86.2</v>
      </c>
      <c r="N120" s="25">
        <v>86.3</v>
      </c>
      <c r="O120" s="26">
        <v>86.3</v>
      </c>
      <c r="P120" s="26">
        <v>86.1</v>
      </c>
      <c r="Q120" s="26">
        <v>86.5</v>
      </c>
      <c r="R120" s="26">
        <v>86.8</v>
      </c>
      <c r="S120" s="26">
        <v>87.2</v>
      </c>
      <c r="T120" s="25">
        <v>87</v>
      </c>
      <c r="U120" s="26">
        <v>87.4</v>
      </c>
      <c r="V120" s="26">
        <v>87.7</v>
      </c>
      <c r="W120" s="26">
        <v>88.2</v>
      </c>
      <c r="X120" s="26">
        <v>88.7</v>
      </c>
      <c r="Y120" s="26">
        <v>88</v>
      </c>
      <c r="Z120" s="26">
        <v>88.4</v>
      </c>
      <c r="AA120" s="26">
        <v>88.4</v>
      </c>
      <c r="AB120" s="26">
        <v>88.7</v>
      </c>
      <c r="AC120" s="55">
        <v>89</v>
      </c>
      <c r="AD120" s="45">
        <v>89</v>
      </c>
      <c r="AE120" s="45">
        <v>89.4</v>
      </c>
    </row>
    <row r="121" spans="4:31" ht="12.75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1"/>
      <c r="Z121" s="27" t="s">
        <v>22</v>
      </c>
      <c r="AB121" s="3"/>
      <c r="AC121" s="3"/>
      <c r="AD121" s="3"/>
      <c r="AE121" s="3"/>
    </row>
    <row r="122" spans="4:31" ht="12.75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1"/>
      <c r="AB122" s="27" t="s">
        <v>22</v>
      </c>
      <c r="AC122" s="3"/>
      <c r="AD122" s="3"/>
      <c r="AE122" s="3"/>
    </row>
    <row r="123" spans="4:31" ht="12.75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1"/>
      <c r="Z123" s="3"/>
      <c r="AA123" s="3"/>
      <c r="AB123" s="3"/>
      <c r="AC123" s="3"/>
      <c r="AD123" s="3"/>
      <c r="AE123" s="3"/>
    </row>
    <row r="124" spans="4:31" ht="12.75">
      <c r="D124" s="3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33"/>
      <c r="Z124" s="3"/>
      <c r="AA124" s="3"/>
      <c r="AB124" s="3"/>
      <c r="AC124" s="5"/>
      <c r="AD124" s="5"/>
      <c r="AE124" s="5"/>
    </row>
    <row r="125" spans="4:31" ht="12.75">
      <c r="D125" s="3"/>
      <c r="E125" s="5">
        <v>1981</v>
      </c>
      <c r="F125" s="5">
        <v>1982</v>
      </c>
      <c r="G125" s="5">
        <v>1983</v>
      </c>
      <c r="H125" s="5">
        <v>1984</v>
      </c>
      <c r="I125" s="5">
        <v>1985</v>
      </c>
      <c r="J125" s="5">
        <v>1986</v>
      </c>
      <c r="K125" s="5">
        <v>1987</v>
      </c>
      <c r="L125" s="5">
        <v>1988</v>
      </c>
      <c r="M125" s="5">
        <v>1989</v>
      </c>
      <c r="N125" s="5">
        <v>1990</v>
      </c>
      <c r="O125" s="5">
        <v>1991</v>
      </c>
      <c r="P125" s="5">
        <v>1992</v>
      </c>
      <c r="Q125" s="5">
        <v>1993</v>
      </c>
      <c r="R125" s="5">
        <v>1994</v>
      </c>
      <c r="S125" s="5">
        <v>1995</v>
      </c>
      <c r="T125" s="5">
        <v>1996</v>
      </c>
      <c r="U125" s="5">
        <v>1997</v>
      </c>
      <c r="V125" s="5">
        <v>1998</v>
      </c>
      <c r="W125" s="5">
        <v>1999</v>
      </c>
      <c r="X125" s="5">
        <v>2000</v>
      </c>
      <c r="Y125" s="33">
        <v>2001</v>
      </c>
      <c r="Z125" s="5">
        <v>2002</v>
      </c>
      <c r="AA125" s="5">
        <v>2003</v>
      </c>
      <c r="AB125" s="5">
        <v>2004</v>
      </c>
      <c r="AC125" s="5">
        <v>2005</v>
      </c>
      <c r="AD125" s="5">
        <v>2006</v>
      </c>
      <c r="AE125" s="5">
        <v>2007</v>
      </c>
    </row>
    <row r="126" spans="4:31" ht="12.75">
      <c r="D126" s="11" t="s">
        <v>8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1"/>
      <c r="Z126" s="3"/>
      <c r="AA126" s="3"/>
      <c r="AB126" s="3"/>
      <c r="AC126" s="3"/>
      <c r="AD126" s="3"/>
      <c r="AE126" s="3"/>
    </row>
    <row r="127" spans="4:31" ht="21.75" customHeight="1">
      <c r="D127" s="24" t="s">
        <v>9</v>
      </c>
      <c r="E127" s="25">
        <v>17.4</v>
      </c>
      <c r="F127" s="25">
        <v>15.3</v>
      </c>
      <c r="G127" s="25">
        <v>18.7</v>
      </c>
      <c r="H127" s="25">
        <v>16.5</v>
      </c>
      <c r="I127" s="25">
        <v>16.2</v>
      </c>
      <c r="J127" s="25">
        <v>14.3</v>
      </c>
      <c r="K127" s="25">
        <v>15.1</v>
      </c>
      <c r="L127" s="25">
        <v>14.7</v>
      </c>
      <c r="M127" s="25">
        <v>20.2</v>
      </c>
      <c r="N127" s="25">
        <v>15.3</v>
      </c>
      <c r="O127" s="25">
        <v>17.9</v>
      </c>
      <c r="P127" s="25">
        <v>16.1</v>
      </c>
      <c r="Q127" s="26">
        <v>13.4</v>
      </c>
      <c r="R127" s="26">
        <v>15.2</v>
      </c>
      <c r="S127" s="26">
        <v>15.9</v>
      </c>
      <c r="T127" s="26">
        <v>11.9</v>
      </c>
      <c r="U127" s="26">
        <v>13.6</v>
      </c>
      <c r="V127" s="25">
        <v>13</v>
      </c>
      <c r="W127" s="26">
        <v>13.6</v>
      </c>
      <c r="X127" s="26">
        <v>14.9</v>
      </c>
      <c r="Y127" s="26">
        <v>12.4</v>
      </c>
      <c r="Z127" s="26">
        <v>14.7</v>
      </c>
      <c r="AA127" s="26">
        <v>13.8</v>
      </c>
      <c r="AB127" s="26">
        <v>16.5</v>
      </c>
      <c r="AC127" s="26">
        <v>16.5</v>
      </c>
      <c r="AD127" s="27">
        <v>15.4</v>
      </c>
      <c r="AE127" s="27">
        <v>16.1</v>
      </c>
    </row>
    <row r="128" spans="4:31" ht="12.75">
      <c r="D128" s="8" t="s">
        <v>10</v>
      </c>
      <c r="E128" s="9">
        <v>83.1</v>
      </c>
      <c r="F128" s="9">
        <v>85.6</v>
      </c>
      <c r="G128" s="9">
        <v>87.6</v>
      </c>
      <c r="H128" s="9">
        <v>88.7</v>
      </c>
      <c r="I128" s="9">
        <v>85.5</v>
      </c>
      <c r="J128" s="9">
        <v>89.5</v>
      </c>
      <c r="K128" s="9">
        <v>90.7</v>
      </c>
      <c r="L128" s="9">
        <v>95</v>
      </c>
      <c r="M128" s="9">
        <v>96.5</v>
      </c>
      <c r="N128" s="9">
        <v>96.8</v>
      </c>
      <c r="O128" s="9">
        <v>95</v>
      </c>
      <c r="P128" s="9">
        <v>94.9</v>
      </c>
      <c r="Q128" s="19">
        <v>92.6</v>
      </c>
      <c r="R128" s="19">
        <v>94.3</v>
      </c>
      <c r="S128" s="19">
        <v>93.4</v>
      </c>
      <c r="T128" s="19">
        <v>88.4</v>
      </c>
      <c r="U128" s="19">
        <v>91.4</v>
      </c>
      <c r="V128" s="19">
        <v>87.8</v>
      </c>
      <c r="W128" s="19">
        <v>89.9</v>
      </c>
      <c r="X128" s="19">
        <v>90.9</v>
      </c>
      <c r="Y128" s="36">
        <v>91.1</v>
      </c>
      <c r="Z128" s="19">
        <v>89.3</v>
      </c>
      <c r="AA128" s="19">
        <v>90.3</v>
      </c>
      <c r="AB128" s="19">
        <v>90.5</v>
      </c>
      <c r="AC128" s="19">
        <v>87.5</v>
      </c>
      <c r="AD128" s="19">
        <v>90.4</v>
      </c>
      <c r="AE128" s="19">
        <v>87.4</v>
      </c>
    </row>
    <row r="129" spans="2:31" ht="12.75">
      <c r="B129" t="s">
        <v>29</v>
      </c>
      <c r="D129" s="8" t="s">
        <v>11</v>
      </c>
      <c r="E129" s="9">
        <v>36.7</v>
      </c>
      <c r="F129" s="9">
        <v>35.6</v>
      </c>
      <c r="G129" s="9">
        <v>40.6</v>
      </c>
      <c r="H129" s="9">
        <v>37.7</v>
      </c>
      <c r="I129" s="9">
        <v>34.1</v>
      </c>
      <c r="J129" s="9">
        <v>36.8</v>
      </c>
      <c r="K129" s="9">
        <v>36.6</v>
      </c>
      <c r="L129" s="9">
        <v>38.5</v>
      </c>
      <c r="M129" s="9">
        <v>46.4</v>
      </c>
      <c r="N129" s="9">
        <v>45.3</v>
      </c>
      <c r="O129" s="9">
        <v>40.9</v>
      </c>
      <c r="P129" s="9">
        <v>40.8</v>
      </c>
      <c r="Q129" s="19">
        <v>37.3</v>
      </c>
      <c r="R129" s="19">
        <v>39</v>
      </c>
      <c r="S129" s="19">
        <v>38.1</v>
      </c>
      <c r="T129" s="19">
        <v>31.9</v>
      </c>
      <c r="U129" s="19">
        <v>32.6</v>
      </c>
      <c r="V129" s="19">
        <v>32.6</v>
      </c>
      <c r="W129" s="19">
        <v>33.3</v>
      </c>
      <c r="X129" s="19">
        <v>38.1</v>
      </c>
      <c r="Y129" s="36">
        <v>32.2</v>
      </c>
      <c r="Z129" s="19">
        <v>35.7</v>
      </c>
      <c r="AA129" s="19">
        <v>35.9</v>
      </c>
      <c r="AB129" s="19">
        <v>38.5</v>
      </c>
      <c r="AC129" s="19">
        <v>36</v>
      </c>
      <c r="AD129" s="19">
        <v>37.7</v>
      </c>
      <c r="AE129" s="19">
        <v>36.5</v>
      </c>
    </row>
    <row r="130" spans="4:31" ht="12.75">
      <c r="D130" s="8" t="s">
        <v>12</v>
      </c>
      <c r="E130" s="9">
        <v>33.9</v>
      </c>
      <c r="F130" s="9">
        <v>36.7</v>
      </c>
      <c r="G130" s="9">
        <v>35.1</v>
      </c>
      <c r="H130" s="9">
        <v>37.9</v>
      </c>
      <c r="I130" s="9">
        <v>38.6</v>
      </c>
      <c r="J130" s="9">
        <v>39.3</v>
      </c>
      <c r="K130" s="9">
        <v>41.4</v>
      </c>
      <c r="L130" s="9">
        <v>44.4</v>
      </c>
      <c r="M130" s="9">
        <v>42.1</v>
      </c>
      <c r="N130" s="9">
        <v>43.6</v>
      </c>
      <c r="O130" s="9">
        <v>41.8</v>
      </c>
      <c r="P130" s="9">
        <v>43.3</v>
      </c>
      <c r="Q130" s="19">
        <v>46.2</v>
      </c>
      <c r="R130" s="19">
        <v>41.1</v>
      </c>
      <c r="S130" s="19">
        <v>41.5</v>
      </c>
      <c r="T130" s="19">
        <v>41.3</v>
      </c>
      <c r="U130" s="19">
        <v>45.8</v>
      </c>
      <c r="V130" s="19">
        <v>41.7</v>
      </c>
      <c r="W130" s="19">
        <v>43.9</v>
      </c>
      <c r="X130" s="19">
        <v>39.7</v>
      </c>
      <c r="Y130" s="36">
        <v>44.1</v>
      </c>
      <c r="Z130" s="19">
        <v>40</v>
      </c>
      <c r="AA130" s="19">
        <v>41.4</v>
      </c>
      <c r="AB130" s="19">
        <v>38.2</v>
      </c>
      <c r="AC130" s="19">
        <v>38.3</v>
      </c>
      <c r="AD130" s="19">
        <v>39</v>
      </c>
      <c r="AE130" s="19">
        <v>38.9</v>
      </c>
    </row>
    <row r="131" spans="4:31" ht="12.75">
      <c r="D131" s="8" t="s">
        <v>13</v>
      </c>
      <c r="E131" s="9">
        <v>21.7</v>
      </c>
      <c r="F131" s="9">
        <v>22.4</v>
      </c>
      <c r="G131" s="9">
        <v>19.2</v>
      </c>
      <c r="H131" s="9">
        <v>20.2</v>
      </c>
      <c r="I131" s="9">
        <v>21.1</v>
      </c>
      <c r="J131" s="9">
        <v>20.5</v>
      </c>
      <c r="K131" s="9">
        <v>19</v>
      </c>
      <c r="L131" s="9">
        <v>15.1</v>
      </c>
      <c r="M131" s="9">
        <v>10.8</v>
      </c>
      <c r="N131" s="9">
        <v>10.2</v>
      </c>
      <c r="O131" s="9">
        <v>16</v>
      </c>
      <c r="P131" s="9">
        <v>14.9</v>
      </c>
      <c r="Q131" s="19">
        <v>14.8</v>
      </c>
      <c r="R131" s="19">
        <v>18.5</v>
      </c>
      <c r="S131" s="19">
        <v>18.9</v>
      </c>
      <c r="T131" s="19">
        <v>23.1</v>
      </c>
      <c r="U131" s="19">
        <v>19.2</v>
      </c>
      <c r="V131" s="19">
        <v>21.7</v>
      </c>
      <c r="W131" s="19">
        <v>19.5</v>
      </c>
      <c r="X131" s="19">
        <v>19.9</v>
      </c>
      <c r="Y131" s="36">
        <v>21.9</v>
      </c>
      <c r="Z131" s="19">
        <v>20.8</v>
      </c>
      <c r="AA131" s="19">
        <v>19.5</v>
      </c>
      <c r="AB131" s="19">
        <v>21.4</v>
      </c>
      <c r="AC131" s="19">
        <v>22</v>
      </c>
      <c r="AD131" s="19">
        <v>20.2</v>
      </c>
      <c r="AE131" s="19">
        <v>19.6</v>
      </c>
    </row>
    <row r="132" spans="4:31" ht="12.75">
      <c r="D132" s="8" t="s">
        <v>14</v>
      </c>
      <c r="E132" s="9">
        <v>7.3</v>
      </c>
      <c r="F132" s="9">
        <v>4.9</v>
      </c>
      <c r="G132" s="9">
        <v>5.1</v>
      </c>
      <c r="H132" s="9">
        <v>3.7</v>
      </c>
      <c r="I132" s="9">
        <v>6.1</v>
      </c>
      <c r="J132" s="9">
        <v>3.2</v>
      </c>
      <c r="K132" s="9">
        <v>3</v>
      </c>
      <c r="L132" s="9">
        <v>1.8</v>
      </c>
      <c r="M132" s="9">
        <v>0.8</v>
      </c>
      <c r="N132" s="9">
        <v>0.7</v>
      </c>
      <c r="O132" s="9">
        <v>1.3</v>
      </c>
      <c r="P132" s="9">
        <v>1</v>
      </c>
      <c r="Q132" s="19">
        <v>1.7</v>
      </c>
      <c r="R132" s="19">
        <v>1.5</v>
      </c>
      <c r="S132" s="19">
        <v>1.6</v>
      </c>
      <c r="T132" s="19">
        <v>3.6</v>
      </c>
      <c r="U132" s="19">
        <v>2.3</v>
      </c>
      <c r="V132" s="19">
        <v>3.9</v>
      </c>
      <c r="W132" s="19">
        <v>3.3</v>
      </c>
      <c r="X132" s="19">
        <v>2.2</v>
      </c>
      <c r="Y132" s="36">
        <v>1.8</v>
      </c>
      <c r="Z132" s="19">
        <v>3.6</v>
      </c>
      <c r="AA132" s="19">
        <v>3.2</v>
      </c>
      <c r="AB132" s="19">
        <v>2.7</v>
      </c>
      <c r="AC132" s="19">
        <v>3.7</v>
      </c>
      <c r="AD132" s="19">
        <v>3</v>
      </c>
      <c r="AE132" s="19">
        <v>4.9</v>
      </c>
    </row>
    <row r="133" spans="4:31" ht="12.75">
      <c r="D133" s="8" t="s">
        <v>15</v>
      </c>
      <c r="E133" s="9">
        <v>0.3</v>
      </c>
      <c r="F133" s="9">
        <v>0.3</v>
      </c>
      <c r="G133" s="9">
        <v>0</v>
      </c>
      <c r="H133" s="9">
        <v>0.5</v>
      </c>
      <c r="I133" s="9">
        <v>0.1</v>
      </c>
      <c r="J133" s="9">
        <v>0.2</v>
      </c>
      <c r="K133" s="9">
        <v>0</v>
      </c>
      <c r="L133" s="9">
        <v>0.1</v>
      </c>
      <c r="M133" s="9">
        <v>0</v>
      </c>
      <c r="N133" s="9">
        <v>0.1</v>
      </c>
      <c r="O133" s="9">
        <v>0.1</v>
      </c>
      <c r="P133" s="9">
        <v>0</v>
      </c>
      <c r="Q133" s="19">
        <v>0</v>
      </c>
      <c r="R133" s="19">
        <v>0</v>
      </c>
      <c r="S133" s="19">
        <v>0</v>
      </c>
      <c r="T133" s="19">
        <v>0.1</v>
      </c>
      <c r="U133" s="19">
        <v>0</v>
      </c>
      <c r="V133" s="19">
        <v>0.1</v>
      </c>
      <c r="W133" s="19">
        <v>0.1</v>
      </c>
      <c r="X133" s="19">
        <v>0.1</v>
      </c>
      <c r="Y133" s="36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0.1</v>
      </c>
    </row>
    <row r="134" spans="4:31" ht="12.75">
      <c r="D134" s="8" t="s">
        <v>16</v>
      </c>
      <c r="E134" s="9">
        <v>4.7</v>
      </c>
      <c r="F134" s="9">
        <v>6.5</v>
      </c>
      <c r="G134" s="9">
        <v>3.2</v>
      </c>
      <c r="H134" s="9">
        <v>4.3</v>
      </c>
      <c r="I134" s="9">
        <v>3.1</v>
      </c>
      <c r="J134" s="9">
        <v>4.2</v>
      </c>
      <c r="K134" s="9">
        <v>3.9</v>
      </c>
      <c r="L134" s="9">
        <v>4.7</v>
      </c>
      <c r="M134" s="9">
        <v>1.9</v>
      </c>
      <c r="N134" s="9">
        <v>2</v>
      </c>
      <c r="O134" s="9">
        <v>3.6</v>
      </c>
      <c r="P134" s="9">
        <v>6.4</v>
      </c>
      <c r="Q134" s="19">
        <v>4.9</v>
      </c>
      <c r="R134" s="19">
        <v>9.7</v>
      </c>
      <c r="S134" s="19">
        <v>7.8</v>
      </c>
      <c r="T134" s="19">
        <v>8.8</v>
      </c>
      <c r="U134" s="19">
        <v>8.1</v>
      </c>
      <c r="V134" s="19">
        <v>5.9</v>
      </c>
      <c r="W134" s="19">
        <v>7.4</v>
      </c>
      <c r="X134" s="19">
        <v>8</v>
      </c>
      <c r="Y134" s="36">
        <v>8.6</v>
      </c>
      <c r="Z134" s="19">
        <v>9.2</v>
      </c>
      <c r="AA134" s="19">
        <v>13.4</v>
      </c>
      <c r="AB134" s="19">
        <v>13.1</v>
      </c>
      <c r="AC134" s="19">
        <v>13.7</v>
      </c>
      <c r="AD134" s="19">
        <v>13.2</v>
      </c>
      <c r="AE134" s="19">
        <v>15.8</v>
      </c>
    </row>
    <row r="135" spans="4:31" ht="12.75">
      <c r="D135" s="8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10"/>
      <c r="R135" s="10"/>
      <c r="S135" s="10"/>
      <c r="T135" s="10"/>
      <c r="U135" s="10"/>
      <c r="V135" s="10"/>
      <c r="W135" s="10"/>
      <c r="X135" s="9"/>
      <c r="Y135" s="37"/>
      <c r="Z135" s="9"/>
      <c r="AA135" s="9"/>
      <c r="AC135" s="9"/>
      <c r="AD135" s="9"/>
      <c r="AE135" s="9"/>
    </row>
    <row r="136" spans="4:31" ht="12.75">
      <c r="D136" s="8" t="s">
        <v>31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10">
        <f>Q127/100</f>
        <v>0.134</v>
      </c>
      <c r="R136" s="10">
        <f aca="true" t="shared" si="8" ref="R136:Y136">R127/100</f>
        <v>0.152</v>
      </c>
      <c r="S136" s="10">
        <f t="shared" si="8"/>
        <v>0.159</v>
      </c>
      <c r="T136" s="10">
        <f t="shared" si="8"/>
        <v>0.11900000000000001</v>
      </c>
      <c r="U136" s="10">
        <f t="shared" si="8"/>
        <v>0.136</v>
      </c>
      <c r="V136" s="10">
        <f t="shared" si="8"/>
        <v>0.13</v>
      </c>
      <c r="W136" s="10">
        <f t="shared" si="8"/>
        <v>0.136</v>
      </c>
      <c r="X136" s="10">
        <f t="shared" si="8"/>
        <v>0.149</v>
      </c>
      <c r="Y136" s="38">
        <f t="shared" si="8"/>
        <v>0.124</v>
      </c>
      <c r="Z136" s="41">
        <v>0.147</v>
      </c>
      <c r="AA136" s="42">
        <v>0.138</v>
      </c>
      <c r="AB136" s="42">
        <v>0.165</v>
      </c>
      <c r="AC136" s="54">
        <v>0.165</v>
      </c>
      <c r="AD136" s="54">
        <v>0.154</v>
      </c>
      <c r="AE136" s="54">
        <v>0.148</v>
      </c>
    </row>
    <row r="137" spans="4:31" ht="12.75">
      <c r="D137" s="8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10"/>
      <c r="R137" s="10"/>
      <c r="S137" s="10"/>
      <c r="T137" s="10"/>
      <c r="U137" s="10"/>
      <c r="V137" s="10"/>
      <c r="W137" s="10"/>
      <c r="X137" s="9"/>
      <c r="Y137" s="37"/>
      <c r="Z137" s="9"/>
      <c r="AB137" s="9"/>
      <c r="AC137" s="9"/>
      <c r="AD137" s="9"/>
      <c r="AE137" s="9"/>
    </row>
    <row r="138" spans="4:31" ht="12.75">
      <c r="D138" s="3"/>
      <c r="E138" s="5">
        <v>1981</v>
      </c>
      <c r="F138" s="5">
        <v>1982</v>
      </c>
      <c r="G138" s="5">
        <v>1983</v>
      </c>
      <c r="H138" s="5">
        <v>1984</v>
      </c>
      <c r="I138" s="5">
        <v>1985</v>
      </c>
      <c r="J138" s="5">
        <v>1986</v>
      </c>
      <c r="K138" s="5">
        <v>1987</v>
      </c>
      <c r="L138" s="5">
        <v>1988</v>
      </c>
      <c r="M138" s="5">
        <v>1989</v>
      </c>
      <c r="N138" s="5">
        <v>1990</v>
      </c>
      <c r="O138" s="5">
        <v>1991</v>
      </c>
      <c r="P138" s="5">
        <v>1992</v>
      </c>
      <c r="Q138" s="5">
        <v>1993</v>
      </c>
      <c r="R138" s="5">
        <v>1994</v>
      </c>
      <c r="S138" s="5">
        <v>1995</v>
      </c>
      <c r="T138" s="5">
        <v>1996</v>
      </c>
      <c r="U138" s="5">
        <v>1997</v>
      </c>
      <c r="V138" s="5">
        <v>1998</v>
      </c>
      <c r="W138" s="5">
        <v>1999</v>
      </c>
      <c r="X138" s="5">
        <v>2000</v>
      </c>
      <c r="Y138" s="33">
        <v>2001</v>
      </c>
      <c r="Z138" s="5">
        <v>2002</v>
      </c>
      <c r="AA138" s="5">
        <v>2003</v>
      </c>
      <c r="AB138" s="5">
        <v>2004</v>
      </c>
      <c r="AC138" s="5">
        <v>2005</v>
      </c>
      <c r="AD138" s="5">
        <v>2006</v>
      </c>
      <c r="AE138" s="5">
        <v>2007</v>
      </c>
    </row>
    <row r="139" spans="4:31" ht="12.75">
      <c r="D139" s="11" t="s">
        <v>23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1"/>
      <c r="Z139" s="3"/>
      <c r="AA139" s="3"/>
      <c r="AB139" s="3"/>
      <c r="AC139" s="3"/>
      <c r="AD139" s="3"/>
      <c r="AE139" s="3"/>
    </row>
    <row r="140" spans="2:37" ht="12.75">
      <c r="B140" t="s">
        <v>28</v>
      </c>
      <c r="D140" s="8" t="s">
        <v>17</v>
      </c>
      <c r="E140" s="10">
        <v>464</v>
      </c>
      <c r="F140" s="10">
        <v>461</v>
      </c>
      <c r="G140" s="10">
        <v>460</v>
      </c>
      <c r="H140" s="10">
        <v>458</v>
      </c>
      <c r="I140" s="10">
        <v>460</v>
      </c>
      <c r="J140" s="10">
        <v>470</v>
      </c>
      <c r="K140" s="10">
        <v>468</v>
      </c>
      <c r="L140" s="10">
        <v>468</v>
      </c>
      <c r="M140" s="10">
        <v>487</v>
      </c>
      <c r="N140" s="10">
        <v>479</v>
      </c>
      <c r="O140" s="10">
        <v>473</v>
      </c>
      <c r="P140" s="10">
        <v>470</v>
      </c>
      <c r="Q140" s="10">
        <v>472</v>
      </c>
      <c r="R140" s="10">
        <v>475</v>
      </c>
      <c r="S140" s="10">
        <v>475</v>
      </c>
      <c r="T140" s="10">
        <v>540</v>
      </c>
      <c r="U140" s="10">
        <v>547</v>
      </c>
      <c r="V140" s="10">
        <v>549</v>
      </c>
      <c r="W140" s="10">
        <v>553</v>
      </c>
      <c r="X140" s="10">
        <v>554</v>
      </c>
      <c r="Y140" s="38">
        <v>550</v>
      </c>
      <c r="Z140" s="10">
        <v>557</v>
      </c>
      <c r="AA140" s="10">
        <v>557</v>
      </c>
      <c r="AB140" s="10">
        <v>554</v>
      </c>
      <c r="AC140" s="10">
        <v>561</v>
      </c>
      <c r="AD140" s="10">
        <v>560</v>
      </c>
      <c r="AE140" s="10">
        <v>547</v>
      </c>
      <c r="AK140">
        <v>560</v>
      </c>
    </row>
    <row r="141" spans="4:37" ht="12.75">
      <c r="D141" s="8" t="s">
        <v>18</v>
      </c>
      <c r="E141" s="10">
        <v>511</v>
      </c>
      <c r="F141" s="10">
        <v>511</v>
      </c>
      <c r="G141" s="10">
        <v>520</v>
      </c>
      <c r="H141" s="10">
        <v>515</v>
      </c>
      <c r="I141" s="10">
        <v>516</v>
      </c>
      <c r="J141" s="10">
        <v>517</v>
      </c>
      <c r="K141" s="10">
        <v>521</v>
      </c>
      <c r="L141" s="10">
        <v>524</v>
      </c>
      <c r="M141" s="10">
        <v>541</v>
      </c>
      <c r="N141" s="10">
        <v>539</v>
      </c>
      <c r="O141" s="10">
        <v>533</v>
      </c>
      <c r="P141" s="10">
        <v>525</v>
      </c>
      <c r="Q141" s="10">
        <v>525</v>
      </c>
      <c r="R141" s="10">
        <v>531</v>
      </c>
      <c r="S141" s="10">
        <v>527</v>
      </c>
      <c r="T141" s="10">
        <v>536</v>
      </c>
      <c r="U141" s="10">
        <v>545</v>
      </c>
      <c r="V141" s="10">
        <v>549</v>
      </c>
      <c r="W141" s="10">
        <v>551</v>
      </c>
      <c r="X141" s="10">
        <v>562</v>
      </c>
      <c r="Y141" s="38">
        <v>554</v>
      </c>
      <c r="Z141" s="10">
        <v>561</v>
      </c>
      <c r="AA141" s="10">
        <v>559</v>
      </c>
      <c r="AB141" s="10">
        <v>560</v>
      </c>
      <c r="AC141" s="10">
        <v>559</v>
      </c>
      <c r="AD141" s="10">
        <v>550</v>
      </c>
      <c r="AE141" s="10">
        <v>557</v>
      </c>
      <c r="AK141">
        <v>550</v>
      </c>
    </row>
    <row r="142" spans="4:37" ht="25.5" customHeight="1">
      <c r="D142" s="24" t="s">
        <v>19</v>
      </c>
      <c r="E142" s="26">
        <f aca="true" t="shared" si="9" ref="E142:P142">E140+E141</f>
        <v>975</v>
      </c>
      <c r="F142" s="26">
        <f t="shared" si="9"/>
        <v>972</v>
      </c>
      <c r="G142" s="26">
        <f t="shared" si="9"/>
        <v>980</v>
      </c>
      <c r="H142" s="26">
        <f t="shared" si="9"/>
        <v>973</v>
      </c>
      <c r="I142" s="26">
        <f t="shared" si="9"/>
        <v>976</v>
      </c>
      <c r="J142" s="26">
        <f t="shared" si="9"/>
        <v>987</v>
      </c>
      <c r="K142" s="26">
        <f t="shared" si="9"/>
        <v>989</v>
      </c>
      <c r="L142" s="26">
        <f t="shared" si="9"/>
        <v>992</v>
      </c>
      <c r="M142" s="26">
        <f t="shared" si="9"/>
        <v>1028</v>
      </c>
      <c r="N142" s="26">
        <f t="shared" si="9"/>
        <v>1018</v>
      </c>
      <c r="O142" s="26">
        <f t="shared" si="9"/>
        <v>1006</v>
      </c>
      <c r="P142" s="26">
        <f t="shared" si="9"/>
        <v>995</v>
      </c>
      <c r="Q142" s="26">
        <v>997</v>
      </c>
      <c r="R142" s="26">
        <v>1006</v>
      </c>
      <c r="S142" s="26">
        <v>1002</v>
      </c>
      <c r="T142" s="26">
        <v>1076</v>
      </c>
      <c r="U142" s="26">
        <v>1092</v>
      </c>
      <c r="V142" s="26">
        <v>1098</v>
      </c>
      <c r="W142" s="26">
        <v>1104</v>
      </c>
      <c r="X142" s="26">
        <v>1116</v>
      </c>
      <c r="Y142" s="26">
        <v>1104</v>
      </c>
      <c r="Z142" s="26">
        <v>1118</v>
      </c>
      <c r="AA142" s="26">
        <v>1116</v>
      </c>
      <c r="AB142" s="27">
        <v>1114</v>
      </c>
      <c r="AC142" s="27">
        <v>1120</v>
      </c>
      <c r="AD142" s="27">
        <v>1110</v>
      </c>
      <c r="AE142" s="27">
        <v>1104</v>
      </c>
      <c r="AK142">
        <f>SUM(AK140:AK141)</f>
        <v>1110</v>
      </c>
    </row>
    <row r="143" spans="4:26" ht="12.75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9"/>
      <c r="Z143" s="4"/>
    </row>
    <row r="144" spans="4:31" ht="12.75"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1"/>
      <c r="Z144" s="3"/>
      <c r="AC144" s="4"/>
      <c r="AD144" s="4"/>
      <c r="AE144" s="4"/>
    </row>
    <row r="145" spans="4:26" ht="15">
      <c r="D145" s="15" t="s">
        <v>21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1"/>
      <c r="Z145" s="3"/>
    </row>
    <row r="146" spans="4:28" ht="12.75">
      <c r="D146" s="3" t="s">
        <v>22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1"/>
      <c r="Z146" s="3"/>
      <c r="AA146" s="4"/>
      <c r="AB146" s="4"/>
    </row>
    <row r="147" spans="4:28" ht="12.75"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1"/>
      <c r="Z147" s="3"/>
      <c r="AA147" s="3"/>
      <c r="AB147" s="3"/>
    </row>
    <row r="148" spans="4:28" ht="15">
      <c r="D148" s="16" t="s">
        <v>24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1"/>
      <c r="Z148" s="3"/>
      <c r="AA148" s="3"/>
      <c r="AB148" s="3"/>
    </row>
    <row r="149" spans="5:28" ht="12.75"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1"/>
      <c r="Z149" s="3"/>
      <c r="AA149" s="3"/>
      <c r="AB149" s="3"/>
    </row>
    <row r="150" spans="4:28" ht="12.75"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1"/>
      <c r="Z150" s="3"/>
      <c r="AA150" s="3"/>
      <c r="AB150" s="3"/>
    </row>
    <row r="151" spans="4:28" ht="12.75"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1"/>
      <c r="Z151" s="3"/>
      <c r="AA151" s="3"/>
      <c r="AB151" s="3"/>
    </row>
  </sheetData>
  <sheetProtection/>
  <mergeCells count="6">
    <mergeCell ref="D109:AA109"/>
    <mergeCell ref="D110:AA110"/>
    <mergeCell ref="D60:AA60"/>
    <mergeCell ref="D61:AA61"/>
    <mergeCell ref="D8:AE8"/>
    <mergeCell ref="D9:AE9"/>
  </mergeCells>
  <printOptions horizontalCentered="1"/>
  <pageMargins left="0.75" right="0.5" top="0.75" bottom="0.5" header="0.5" footer="0.5"/>
  <pageSetup horizontalDpi="300" verticalDpi="300" orientation="portrait" r:id="rId1"/>
  <headerFooter alignWithMargins="0">
    <oddFooter>&amp;LB-1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zoomScalePageLayoutView="0" workbookViewId="0" topLeftCell="A1">
      <selection activeCell="E1" sqref="E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calarcoj</cp:lastModifiedBy>
  <cp:lastPrinted>2008-01-18T16:03:12Z</cp:lastPrinted>
  <dcterms:created xsi:type="dcterms:W3CDTF">2001-08-14T13:52:57Z</dcterms:created>
  <dcterms:modified xsi:type="dcterms:W3CDTF">2008-03-11T18:44:08Z</dcterms:modified>
  <cp:category/>
  <cp:version/>
  <cp:contentType/>
  <cp:contentStatus/>
</cp:coreProperties>
</file>